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ate1904="1" showInkAnnotation="0"/>
  <mc:AlternateContent xmlns:mc="http://schemas.openxmlformats.org/markup-compatibility/2006">
    <mc:Choice Requires="x15">
      <x15ac:absPath xmlns:x15ac="http://schemas.microsoft.com/office/spreadsheetml/2010/11/ac" url="C:\Users\takeshiohyama\Documents\2.連盟ＨＰ\リーグ戦\2024\大会プログラム\"/>
    </mc:Choice>
  </mc:AlternateContent>
  <xr:revisionPtr revIDLastSave="0" documentId="8_{D3103BE4-010A-4C4C-8C0A-921DA2D07D75}" xr6:coauthVersionLast="47" xr6:coauthVersionMax="47" xr10:uidLastSave="{00000000-0000-0000-0000-000000000000}"/>
  <bookViews>
    <workbookView xWindow="-110" yWindow="-110" windowWidth="25820" windowHeight="15620" firstSheet="1" activeTab="1"/>
  </bookViews>
  <sheets>
    <sheet name="プルダウンメニュー用" sheetId="13" state="hidden" r:id="rId1"/>
    <sheet name="ご説明・ご注意" sheetId="17" r:id="rId2"/>
    <sheet name="チームデータ入力シート" sheetId="11" r:id="rId3"/>
    <sheet name="予約申込書" sheetId="15" r:id="rId4"/>
    <sheet name="記入例■1" sheetId="23" r:id="rId5"/>
    <sheet name="記入例■2" sheetId="24" r:id="rId6"/>
  </sheets>
  <definedNames>
    <definedName name="_xlnm._FilterDatabase" localSheetId="2" hidden="1">チームデータ入力シート!$A$76:$D$136</definedName>
    <definedName name="_xlnm._FilterDatabase" localSheetId="4" hidden="1">記入例■1!$A$76:$D$136</definedName>
    <definedName name="_xlnm.Print_Area" localSheetId="1">ご説明・ご注意!$A$1:$AE$48</definedName>
    <definedName name="_xlnm.Print_Area" localSheetId="2">チームデータ入力シート!$A$1:$K$64</definedName>
    <definedName name="_xlnm.Print_Area" localSheetId="4">記入例■1!$A$1:$K$64</definedName>
    <definedName name="_xlnm.Print_Area" localSheetId="5">記入例■2!$A$1:$AL$56</definedName>
    <definedName name="_xlnm.Print_Area" localSheetId="3">予約申込書!$A$1:$AL$56</definedName>
    <definedName name="地区">プルダウンメニュー用!$A$1:$A$9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7" i="11" l="1"/>
  <c r="A68" i="11"/>
  <c r="B68" i="11"/>
  <c r="A69" i="11"/>
  <c r="B69" i="11"/>
  <c r="E69" i="11"/>
  <c r="A70" i="11"/>
  <c r="B70" i="11"/>
  <c r="A71" i="11"/>
  <c r="B71" i="11"/>
  <c r="E71" i="11"/>
  <c r="A72" i="11"/>
  <c r="B72" i="11"/>
  <c r="A73" i="11"/>
  <c r="B73" i="11"/>
  <c r="A74" i="11"/>
  <c r="B74" i="11"/>
  <c r="A77" i="11"/>
  <c r="B77" i="11"/>
  <c r="D77" i="11" s="1"/>
  <c r="A78" i="11"/>
  <c r="B78" i="11"/>
  <c r="D78" i="11"/>
  <c r="A79" i="11"/>
  <c r="B79" i="11"/>
  <c r="D79" i="11"/>
  <c r="A80" i="11"/>
  <c r="B80" i="11"/>
  <c r="D80" i="11"/>
  <c r="A81" i="11"/>
  <c r="B81" i="11"/>
  <c r="D81" i="11" s="1"/>
  <c r="A82" i="11"/>
  <c r="B82" i="11"/>
  <c r="D82" i="11" s="1"/>
  <c r="A83" i="11"/>
  <c r="B83" i="11"/>
  <c r="D83" i="11" s="1"/>
  <c r="A84" i="11"/>
  <c r="B84" i="11"/>
  <c r="D84" i="11"/>
  <c r="A85" i="11"/>
  <c r="B85" i="11"/>
  <c r="D85" i="11" s="1"/>
  <c r="A86" i="11"/>
  <c r="B86" i="11"/>
  <c r="D86" i="11"/>
  <c r="A87" i="11"/>
  <c r="B87" i="11"/>
  <c r="D87" i="11"/>
  <c r="A88" i="11"/>
  <c r="B88" i="11"/>
  <c r="D88" i="11"/>
  <c r="A89" i="11"/>
  <c r="B89" i="11"/>
  <c r="D89" i="11" s="1"/>
  <c r="A90" i="11"/>
  <c r="B90" i="11"/>
  <c r="D90" i="11" s="1"/>
  <c r="A91" i="11"/>
  <c r="B91" i="11"/>
  <c r="D91" i="11"/>
  <c r="A92" i="11"/>
  <c r="B92" i="11"/>
  <c r="D92" i="11"/>
  <c r="A93" i="11"/>
  <c r="B93" i="11"/>
  <c r="D93" i="11" s="1"/>
  <c r="A94" i="11"/>
  <c r="B94" i="11"/>
  <c r="D94" i="11"/>
  <c r="A95" i="11"/>
  <c r="B95" i="11"/>
  <c r="D95" i="11"/>
  <c r="A96" i="11"/>
  <c r="B96" i="11"/>
  <c r="D96" i="11"/>
  <c r="A97" i="11"/>
  <c r="B97" i="11"/>
  <c r="D97" i="11" s="1"/>
  <c r="A98" i="11"/>
  <c r="B98" i="11"/>
  <c r="D98" i="11" s="1"/>
  <c r="A99" i="11"/>
  <c r="B99" i="11"/>
  <c r="D99" i="11"/>
  <c r="A100" i="11"/>
  <c r="B100" i="11"/>
  <c r="D100" i="11"/>
  <c r="A101" i="11"/>
  <c r="B101" i="11"/>
  <c r="D101" i="11" s="1"/>
  <c r="A102" i="11"/>
  <c r="B102" i="11"/>
  <c r="D102" i="11"/>
  <c r="A103" i="11"/>
  <c r="B103" i="11"/>
  <c r="D103" i="11"/>
  <c r="A104" i="11"/>
  <c r="B104" i="11"/>
  <c r="D104" i="11"/>
  <c r="A105" i="11"/>
  <c r="B105" i="11"/>
  <c r="D105" i="11" s="1"/>
  <c r="A106" i="11"/>
  <c r="B106" i="11"/>
  <c r="D106" i="11" s="1"/>
  <c r="A107" i="11"/>
  <c r="B107" i="11"/>
  <c r="D107" i="11"/>
  <c r="A108" i="11"/>
  <c r="B108" i="11"/>
  <c r="D108" i="11"/>
  <c r="A109" i="11"/>
  <c r="B109" i="11"/>
  <c r="D109" i="11" s="1"/>
  <c r="A110" i="11"/>
  <c r="B110" i="11"/>
  <c r="D110" i="11"/>
  <c r="A111" i="11"/>
  <c r="B111" i="11"/>
  <c r="D111" i="11"/>
  <c r="A112" i="11"/>
  <c r="B112" i="11"/>
  <c r="D112" i="11"/>
  <c r="A113" i="11"/>
  <c r="B113" i="11"/>
  <c r="D113" i="11" s="1"/>
  <c r="A114" i="11"/>
  <c r="B114" i="11"/>
  <c r="D114" i="11" s="1"/>
  <c r="A115" i="11"/>
  <c r="B115" i="11"/>
  <c r="D115" i="11"/>
  <c r="A116" i="11"/>
  <c r="B116" i="11"/>
  <c r="D116" i="11"/>
  <c r="A117" i="11"/>
  <c r="B117" i="11"/>
  <c r="D117" i="11" s="1"/>
  <c r="A118" i="11"/>
  <c r="B118" i="11"/>
  <c r="D118" i="11"/>
  <c r="A119" i="11"/>
  <c r="B119" i="11"/>
  <c r="D119" i="11"/>
  <c r="A120" i="11"/>
  <c r="B120" i="11"/>
  <c r="D120" i="11"/>
  <c r="A121" i="11"/>
  <c r="B121" i="11"/>
  <c r="D121" i="11" s="1"/>
  <c r="A122" i="11"/>
  <c r="B122" i="11"/>
  <c r="D122" i="11" s="1"/>
  <c r="A123" i="11"/>
  <c r="B123" i="11"/>
  <c r="D123" i="11"/>
  <c r="A124" i="11"/>
  <c r="B124" i="11"/>
  <c r="D124" i="11"/>
  <c r="A125" i="11"/>
  <c r="B125" i="11"/>
  <c r="D125" i="11" s="1"/>
  <c r="A126" i="11"/>
  <c r="B126" i="11"/>
  <c r="D126" i="11"/>
  <c r="A127" i="11"/>
  <c r="B127" i="11"/>
  <c r="D127" i="11"/>
  <c r="A128" i="11"/>
  <c r="B128" i="11"/>
  <c r="D128" i="11"/>
  <c r="A129" i="11"/>
  <c r="B129" i="11"/>
  <c r="D129" i="11" s="1"/>
  <c r="A130" i="11"/>
  <c r="B130" i="11"/>
  <c r="D130" i="11" s="1"/>
  <c r="A131" i="11"/>
  <c r="B131" i="11"/>
  <c r="D131" i="11"/>
  <c r="A132" i="11"/>
  <c r="B132" i="11"/>
  <c r="D132" i="11"/>
  <c r="A133" i="11"/>
  <c r="B133" i="11"/>
  <c r="D133" i="11" s="1"/>
  <c r="A134" i="11"/>
  <c r="B134" i="11"/>
  <c r="D134" i="11"/>
  <c r="A135" i="11"/>
  <c r="B135" i="11"/>
  <c r="D135" i="11"/>
  <c r="A136" i="11"/>
  <c r="B136" i="11"/>
  <c r="D136" i="11"/>
  <c r="AM16" i="15"/>
  <c r="AN16" i="15"/>
  <c r="AO16" i="15"/>
  <c r="AP16" i="15"/>
  <c r="AQ16" i="15"/>
  <c r="AS16" i="15"/>
  <c r="AT16" i="15"/>
  <c r="J28" i="15"/>
  <c r="J42" i="15" s="1"/>
  <c r="J30" i="15"/>
  <c r="J32" i="15"/>
  <c r="E67" i="23"/>
  <c r="A68" i="23"/>
  <c r="B68" i="23"/>
  <c r="A69" i="23"/>
  <c r="B69" i="23"/>
  <c r="E69" i="23"/>
  <c r="A70" i="23"/>
  <c r="B70" i="23"/>
  <c r="A71" i="23"/>
  <c r="B71" i="23"/>
  <c r="E71" i="23"/>
  <c r="A72" i="23"/>
  <c r="B72" i="23"/>
  <c r="A73" i="23"/>
  <c r="B73" i="23"/>
  <c r="A74" i="23"/>
  <c r="B74" i="23"/>
  <c r="A77" i="23"/>
  <c r="B77" i="23"/>
  <c r="D77" i="23" s="1"/>
  <c r="A78" i="23"/>
  <c r="B78" i="23"/>
  <c r="D78" i="23"/>
  <c r="A79" i="23"/>
  <c r="B79" i="23"/>
  <c r="D79" i="23"/>
  <c r="A80" i="23"/>
  <c r="B80" i="23"/>
  <c r="D80" i="23"/>
  <c r="A81" i="23"/>
  <c r="B81" i="23"/>
  <c r="D81" i="23"/>
  <c r="A82" i="23"/>
  <c r="B82" i="23"/>
  <c r="D82" i="23"/>
  <c r="A83" i="23"/>
  <c r="B83" i="23"/>
  <c r="D83" i="23"/>
  <c r="A84" i="23"/>
  <c r="B84" i="23"/>
  <c r="D84" i="23" s="1"/>
  <c r="A85" i="23"/>
  <c r="B85" i="23"/>
  <c r="D85" i="23" s="1"/>
  <c r="A86" i="23"/>
  <c r="B86" i="23"/>
  <c r="D86" i="23"/>
  <c r="A87" i="23"/>
  <c r="B87" i="23"/>
  <c r="D87" i="23"/>
  <c r="A88" i="23"/>
  <c r="B88" i="23"/>
  <c r="D88" i="23"/>
  <c r="A89" i="23"/>
  <c r="B89" i="23"/>
  <c r="D89" i="23"/>
  <c r="A90" i="23"/>
  <c r="B90" i="23"/>
  <c r="D90" i="23"/>
  <c r="A91" i="23"/>
  <c r="B91" i="23"/>
  <c r="D91" i="23"/>
  <c r="A92" i="23"/>
  <c r="B92" i="23"/>
  <c r="D92" i="23" s="1"/>
  <c r="A93" i="23"/>
  <c r="B93" i="23"/>
  <c r="D93" i="23" s="1"/>
  <c r="A94" i="23"/>
  <c r="B94" i="23"/>
  <c r="D94" i="23"/>
  <c r="A95" i="23"/>
  <c r="B95" i="23"/>
  <c r="D95" i="23"/>
  <c r="A96" i="23"/>
  <c r="B96" i="23"/>
  <c r="D96" i="23"/>
  <c r="A97" i="23"/>
  <c r="B97" i="23"/>
  <c r="D97" i="23"/>
  <c r="A98" i="23"/>
  <c r="B98" i="23"/>
  <c r="D98" i="23"/>
  <c r="A99" i="23"/>
  <c r="B99" i="23"/>
  <c r="D99" i="23"/>
  <c r="A100" i="23"/>
  <c r="B100" i="23"/>
  <c r="D100" i="23" s="1"/>
  <c r="A101" i="23"/>
  <c r="B101" i="23"/>
  <c r="D101" i="23" s="1"/>
  <c r="A102" i="23"/>
  <c r="B102" i="23"/>
  <c r="D102" i="23"/>
  <c r="A103" i="23"/>
  <c r="B103" i="23"/>
  <c r="D103" i="23"/>
  <c r="A104" i="23"/>
  <c r="B104" i="23"/>
  <c r="D104" i="23"/>
  <c r="A105" i="23"/>
  <c r="B105" i="23"/>
  <c r="D105" i="23"/>
  <c r="A106" i="23"/>
  <c r="B106" i="23"/>
  <c r="D106" i="23"/>
  <c r="A107" i="23"/>
  <c r="B107" i="23"/>
  <c r="D107" i="23"/>
  <c r="A108" i="23"/>
  <c r="B108" i="23"/>
  <c r="D108" i="23" s="1"/>
  <c r="A109" i="23"/>
  <c r="B109" i="23"/>
  <c r="D109" i="23" s="1"/>
  <c r="A110" i="23"/>
  <c r="B110" i="23"/>
  <c r="D110" i="23"/>
  <c r="A111" i="23"/>
  <c r="B111" i="23"/>
  <c r="D111" i="23"/>
  <c r="A112" i="23"/>
  <c r="B112" i="23"/>
  <c r="D112" i="23"/>
  <c r="A113" i="23"/>
  <c r="B113" i="23"/>
  <c r="D113" i="23"/>
  <c r="A114" i="23"/>
  <c r="B114" i="23"/>
  <c r="D114" i="23"/>
  <c r="A115" i="23"/>
  <c r="B115" i="23"/>
  <c r="D115" i="23"/>
  <c r="A116" i="23"/>
  <c r="B116" i="23"/>
  <c r="D116" i="23" s="1"/>
  <c r="A117" i="23"/>
  <c r="B117" i="23"/>
  <c r="D117" i="23" s="1"/>
  <c r="A118" i="23"/>
  <c r="B118" i="23"/>
  <c r="D118" i="23"/>
  <c r="A119" i="23"/>
  <c r="B119" i="23"/>
  <c r="D119" i="23"/>
  <c r="A120" i="23"/>
  <c r="B120" i="23"/>
  <c r="D120" i="23"/>
  <c r="A121" i="23"/>
  <c r="B121" i="23"/>
  <c r="D121" i="23"/>
  <c r="A122" i="23"/>
  <c r="B122" i="23"/>
  <c r="D122" i="23"/>
  <c r="A123" i="23"/>
  <c r="B123" i="23"/>
  <c r="D123" i="23"/>
  <c r="A124" i="23"/>
  <c r="B124" i="23"/>
  <c r="D124" i="23" s="1"/>
  <c r="A125" i="23"/>
  <c r="B125" i="23"/>
  <c r="D125" i="23" s="1"/>
  <c r="A126" i="23"/>
  <c r="B126" i="23"/>
  <c r="D126" i="23"/>
  <c r="A127" i="23"/>
  <c r="B127" i="23"/>
  <c r="D127" i="23"/>
  <c r="A128" i="23"/>
  <c r="B128" i="23"/>
  <c r="D128" i="23"/>
  <c r="A129" i="23"/>
  <c r="B129" i="23"/>
  <c r="D129" i="23"/>
  <c r="A130" i="23"/>
  <c r="B130" i="23"/>
  <c r="D130" i="23"/>
  <c r="A131" i="23"/>
  <c r="B131" i="23"/>
  <c r="D131" i="23"/>
  <c r="A132" i="23"/>
  <c r="B132" i="23"/>
  <c r="D132" i="23" s="1"/>
  <c r="A133" i="23"/>
  <c r="B133" i="23"/>
  <c r="D133" i="23" s="1"/>
  <c r="A134" i="23"/>
  <c r="B134" i="23"/>
  <c r="D134" i="23"/>
  <c r="A135" i="23"/>
  <c r="B135" i="23"/>
  <c r="D135" i="23"/>
  <c r="A136" i="23"/>
  <c r="B136" i="23"/>
  <c r="D136" i="23"/>
  <c r="AM16" i="24"/>
  <c r="AN16" i="24"/>
  <c r="AO16" i="24"/>
  <c r="AP16" i="24"/>
  <c r="AQ16" i="24"/>
  <c r="AS16" i="24"/>
  <c r="AT16" i="24"/>
  <c r="J42" i="24"/>
</calcChain>
</file>

<file path=xl/comments1.xml><?xml version="1.0" encoding="utf-8"?>
<comments xmlns="http://schemas.openxmlformats.org/spreadsheetml/2006/main">
  <authors>
    <author>win7-069</author>
    <author>ishikura2185</author>
  </authors>
  <commentList>
    <comment ref="K2" authorId="0" shapeId="0">
      <text>
        <r>
          <rPr>
            <b/>
            <sz val="10"/>
            <rFont val="ＭＳ Ｐゴシック"/>
            <family val="3"/>
            <charset val="128"/>
          </rPr>
          <t>お申し込みが無い場合は0冊とご記入ください。</t>
        </r>
        <r>
          <rPr>
            <sz val="9"/>
            <rFont val="ＭＳ Ｐゴシック"/>
            <family val="3"/>
            <charset val="128"/>
          </rPr>
          <t xml:space="preserve">
</t>
        </r>
      </text>
    </comment>
    <comment ref="J4" authorId="1" shapeId="0">
      <text>
        <r>
          <rPr>
            <b/>
            <sz val="9"/>
            <rFont val="ＭＳ Ｐゴシック"/>
            <family val="3"/>
            <charset val="128"/>
          </rPr>
          <t>クリック後、
▼選択項目より
選んでください</t>
        </r>
      </text>
    </comment>
    <comment ref="A6" authorId="1" shapeId="0">
      <text>
        <r>
          <rPr>
            <b/>
            <sz val="8"/>
            <rFont val="ＭＳ Ｐゴシック"/>
            <family val="3"/>
            <charset val="128"/>
          </rPr>
          <t xml:space="preserve">肩書きは
</t>
        </r>
        <r>
          <rPr>
            <b/>
            <sz val="8"/>
            <color indexed="10"/>
            <rFont val="ＭＳ Ｐゴシック"/>
            <family val="3"/>
            <charset val="128"/>
          </rPr>
          <t>変更しない</t>
        </r>
        <r>
          <rPr>
            <b/>
            <sz val="8"/>
            <rFont val="ＭＳ Ｐゴシック"/>
            <family val="3"/>
            <charset val="128"/>
          </rPr>
          <t xml:space="preserve">
でください</t>
        </r>
      </text>
    </comment>
    <comment ref="B68" authorId="1" shapeId="0">
      <text>
        <r>
          <rPr>
            <b/>
            <sz val="9"/>
            <rFont val="ＭＳ Ｐゴシック"/>
            <family val="3"/>
            <charset val="128"/>
          </rPr>
          <t>名字・又は氏名が
1文字の場合は
スペースを加えたうえで姓＋名にしています</t>
        </r>
      </text>
    </comment>
  </commentList>
</comments>
</file>

<file path=xl/comments2.xml><?xml version="1.0" encoding="utf-8"?>
<comments xmlns="http://schemas.openxmlformats.org/spreadsheetml/2006/main">
  <authors>
    <author>ishikura2185</author>
  </authors>
  <commentList>
    <comment ref="J28" authorId="0" shapeId="0">
      <text>
        <r>
          <rPr>
            <b/>
            <sz val="8"/>
            <rFont val="ＭＳ Ｐゴシック"/>
            <family val="3"/>
            <charset val="128"/>
          </rPr>
          <t>プログラム用入力シートに入れていただいた
文字が入ります</t>
        </r>
        <r>
          <rPr>
            <sz val="8"/>
            <rFont val="ＭＳ Ｐゴシック"/>
            <family val="3"/>
            <charset val="128"/>
          </rPr>
          <t xml:space="preserve">
</t>
        </r>
      </text>
    </comment>
    <comment ref="J30" authorId="0" shapeId="0">
      <text>
        <r>
          <rPr>
            <b/>
            <sz val="8"/>
            <rFont val="ＭＳ Ｐゴシック"/>
            <family val="3"/>
            <charset val="128"/>
          </rPr>
          <t>プログラム用入力シートに入れていただいた
文字が入ります</t>
        </r>
      </text>
    </comment>
    <comment ref="J32" authorId="0" shapeId="0">
      <text>
        <r>
          <rPr>
            <sz val="8"/>
            <rFont val="ＭＳ Ｐゴシック"/>
            <family val="3"/>
            <charset val="128"/>
          </rPr>
          <t>プログラム用入力シートに入れていただいた
文字が入ります</t>
        </r>
      </text>
    </comment>
  </commentList>
</comments>
</file>

<file path=xl/comments3.xml><?xml version="1.0" encoding="utf-8"?>
<comments xmlns="http://schemas.openxmlformats.org/spreadsheetml/2006/main">
  <authors>
    <author>win7-069</author>
    <author>ishikura2185</author>
  </authors>
  <commentList>
    <comment ref="K2" authorId="0" shapeId="0">
      <text>
        <r>
          <rPr>
            <b/>
            <sz val="10"/>
            <rFont val="ＭＳ Ｐゴシック"/>
            <family val="3"/>
            <charset val="128"/>
          </rPr>
          <t>お申し込みが無い場合は0冊とご記入ください。</t>
        </r>
        <r>
          <rPr>
            <sz val="9"/>
            <rFont val="ＭＳ Ｐゴシック"/>
            <family val="3"/>
            <charset val="128"/>
          </rPr>
          <t xml:space="preserve">
</t>
        </r>
      </text>
    </comment>
    <comment ref="J4" authorId="1" shapeId="0">
      <text>
        <r>
          <rPr>
            <b/>
            <sz val="9"/>
            <rFont val="ＭＳ Ｐゴシック"/>
            <family val="3"/>
            <charset val="128"/>
          </rPr>
          <t>クリック後、
▼選択項目より
選んでください</t>
        </r>
      </text>
    </comment>
    <comment ref="A6" authorId="1" shapeId="0">
      <text>
        <r>
          <rPr>
            <b/>
            <sz val="8"/>
            <rFont val="ＭＳ Ｐゴシック"/>
            <family val="3"/>
            <charset val="128"/>
          </rPr>
          <t xml:space="preserve">肩書きは
</t>
        </r>
        <r>
          <rPr>
            <b/>
            <sz val="8"/>
            <color indexed="10"/>
            <rFont val="ＭＳ Ｐゴシック"/>
            <family val="3"/>
            <charset val="128"/>
          </rPr>
          <t>変更しない</t>
        </r>
        <r>
          <rPr>
            <b/>
            <sz val="8"/>
            <rFont val="ＭＳ Ｐゴシック"/>
            <family val="3"/>
            <charset val="128"/>
          </rPr>
          <t xml:space="preserve">
でください</t>
        </r>
      </text>
    </comment>
    <comment ref="B68" authorId="1" shapeId="0">
      <text>
        <r>
          <rPr>
            <b/>
            <sz val="9"/>
            <rFont val="ＭＳ Ｐゴシック"/>
            <family val="3"/>
            <charset val="128"/>
          </rPr>
          <t>名字・又は氏名が
1文字の場合は
スペースを加えたうえで姓＋名にしています</t>
        </r>
      </text>
    </comment>
  </commentList>
</comments>
</file>

<file path=xl/comments4.xml><?xml version="1.0" encoding="utf-8"?>
<comments xmlns="http://schemas.openxmlformats.org/spreadsheetml/2006/main">
  <authors>
    <author>ishikura2185</author>
  </authors>
  <commentList>
    <comment ref="J28" authorId="0" shapeId="0">
      <text>
        <r>
          <rPr>
            <b/>
            <sz val="8"/>
            <rFont val="ＭＳ Ｐゴシック"/>
            <family val="3"/>
            <charset val="128"/>
          </rPr>
          <t>プログラム用入力シートに入れていただいた
文字が入ります</t>
        </r>
        <r>
          <rPr>
            <sz val="8"/>
            <rFont val="ＭＳ Ｐゴシック"/>
            <family val="3"/>
            <charset val="128"/>
          </rPr>
          <t xml:space="preserve">
</t>
        </r>
      </text>
    </comment>
    <comment ref="J30" authorId="0" shapeId="0">
      <text>
        <r>
          <rPr>
            <b/>
            <sz val="8"/>
            <rFont val="ＭＳ Ｐゴシック"/>
            <family val="3"/>
            <charset val="128"/>
          </rPr>
          <t>プログラム用入力シートに入れていただいた
文字が入ります</t>
        </r>
      </text>
    </comment>
    <comment ref="J32" authorId="0" shapeId="0">
      <text>
        <r>
          <rPr>
            <sz val="8"/>
            <rFont val="ＭＳ Ｐゴシック"/>
            <family val="3"/>
            <charset val="128"/>
          </rPr>
          <t>プログラム用入力シートに入れていただいた
文字が入ります</t>
        </r>
      </text>
    </comment>
  </commentList>
</comments>
</file>

<file path=xl/sharedStrings.xml><?xml version="1.0" encoding="utf-8"?>
<sst xmlns="http://schemas.openxmlformats.org/spreadsheetml/2006/main" count="364" uniqueCount="205">
  <si>
    <t>東部（中）</t>
  </si>
  <si>
    <t>東部</t>
  </si>
  <si>
    <t>中</t>
  </si>
  <si>
    <t>東部（北）</t>
  </si>
  <si>
    <t>北</t>
  </si>
  <si>
    <t>東部（南）</t>
  </si>
  <si>
    <t>南</t>
  </si>
  <si>
    <t>西部</t>
  </si>
  <si>
    <t>南部（北足立北部）</t>
  </si>
  <si>
    <t>南部</t>
  </si>
  <si>
    <t>北足立北部</t>
  </si>
  <si>
    <t>南部（さいたま市）</t>
  </si>
  <si>
    <t>さいたま市</t>
  </si>
  <si>
    <t>南部（北足立南部）</t>
  </si>
  <si>
    <t>北足立南部</t>
  </si>
  <si>
    <t>北部</t>
  </si>
  <si>
    <t>少女</t>
  </si>
  <si>
    <t>埼玉県第4種サッカーリーグ戦・選手権大会 プログラム</t>
  </si>
  <si>
    <t>【ご説明・ご注意】</t>
  </si>
  <si>
    <r>
      <t xml:space="preserve">   </t>
    </r>
    <r>
      <rPr>
        <b/>
        <sz val="12"/>
        <rFont val="ＭＳ Ｐゴシック"/>
        <family val="3"/>
        <charset val="128"/>
      </rPr>
      <t>ページ</t>
    </r>
    <r>
      <rPr>
        <sz val="12"/>
        <rFont val="ＭＳ Ｐゴシック"/>
        <family val="3"/>
        <charset val="128"/>
      </rPr>
      <t>にございます「必ずお読みください.PDF」をご一読いただきたくお願い申し上げます。</t>
    </r>
  </si>
  <si>
    <t>　</t>
  </si>
  <si>
    <t>このエクセルは、以下５つのシート構成されています。</t>
  </si>
  <si>
    <t>「ご説明・ご注意」</t>
  </si>
  <si>
    <t>「チームデータ入力シート」「予約申込書」</t>
  </si>
  <si>
    <t>「記入例■1」「記入例■2」</t>
  </si>
  <si>
    <t>※エクセル下部のシートタブで切り替えて使用してください。</t>
  </si>
  <si>
    <r>
      <t>1.  必ず</t>
    </r>
    <r>
      <rPr>
        <b/>
        <sz val="12"/>
        <color indexed="10"/>
        <rFont val="ＭＳ Ｐゴシック"/>
        <family val="3"/>
        <charset val="128"/>
      </rPr>
      <t>「チームデータ入力シート」</t>
    </r>
    <r>
      <rPr>
        <sz val="12"/>
        <rFont val="ＭＳ Ｐゴシック"/>
        <family val="3"/>
        <charset val="128"/>
      </rPr>
      <t>と</t>
    </r>
    <r>
      <rPr>
        <b/>
        <sz val="12"/>
        <color indexed="10"/>
        <rFont val="ＭＳ Ｐゴシック"/>
        <family val="3"/>
        <charset val="128"/>
      </rPr>
      <t>「予約申込書」</t>
    </r>
    <r>
      <rPr>
        <sz val="12"/>
        <rFont val="ＭＳ Ｐゴシック"/>
        <family val="3"/>
        <charset val="128"/>
      </rPr>
      <t>の</t>
    </r>
    <r>
      <rPr>
        <b/>
        <u/>
        <sz val="12"/>
        <rFont val="ＭＳ Ｐゴシック"/>
        <family val="3"/>
        <charset val="128"/>
      </rPr>
      <t>両方を</t>
    </r>
    <r>
      <rPr>
        <sz val="12"/>
        <rFont val="ＭＳ Ｐゴシック"/>
        <family val="3"/>
        <charset val="128"/>
      </rPr>
      <t>ご入力ください。</t>
    </r>
  </si>
  <si>
    <t>　  ※それぞれ「記入例」をご参照ください。</t>
  </si>
  <si>
    <r>
      <t xml:space="preserve">2.  </t>
    </r>
    <r>
      <rPr>
        <b/>
        <sz val="12"/>
        <color indexed="10"/>
        <rFont val="ＭＳ Ｐゴシック"/>
        <family val="3"/>
        <charset val="128"/>
      </rPr>
      <t>このエクセル</t>
    </r>
    <r>
      <rPr>
        <sz val="12"/>
        <rFont val="ＭＳ Ｐゴシック"/>
        <family val="3"/>
        <charset val="128"/>
      </rPr>
      <t>および</t>
    </r>
    <r>
      <rPr>
        <b/>
        <sz val="12"/>
        <color indexed="10"/>
        <rFont val="ＭＳ Ｐゴシック"/>
        <family val="3"/>
        <charset val="128"/>
      </rPr>
      <t>集合写真のファイル名</t>
    </r>
    <r>
      <rPr>
        <sz val="12"/>
        <rFont val="ＭＳ Ｐゴシック"/>
        <family val="3"/>
        <charset val="128"/>
      </rPr>
      <t>を</t>
    </r>
    <r>
      <rPr>
        <b/>
        <sz val="12"/>
        <color indexed="10"/>
        <rFont val="ＭＳ Ｐゴシック"/>
        <family val="3"/>
        <charset val="128"/>
      </rPr>
      <t>正式チーム名</t>
    </r>
    <r>
      <rPr>
        <sz val="12"/>
        <rFont val="ＭＳ Ｐゴシック"/>
        <family val="3"/>
        <charset val="128"/>
      </rPr>
      <t>へ変更してください。</t>
    </r>
  </si>
  <si>
    <t>3.  所属されている地区の該当アドレスへメール添付し送信してください。</t>
  </si>
  <si>
    <t xml:space="preserve">  　※該当アドレスは「チームデータ入力シート」の下部に記載がございます。</t>
  </si>
  <si>
    <t>●メール受信後の確認返信メールはいたしません。</t>
  </si>
  <si>
    <t xml:space="preserve">   確認されたい方は、お手数ですがメール本文内にその旨をお書きください。</t>
  </si>
  <si>
    <t xml:space="preserve">   （※平日の対応となります。なお、返信までにお時間をいただく場合がございますが、ご了承願います。）</t>
  </si>
  <si>
    <t>●内容などに不明点が発生した場合は、弊社よりチームデータを送信いただいたメールアドレスへ</t>
  </si>
  <si>
    <r>
      <t xml:space="preserve">   ご連絡をいたします。</t>
    </r>
    <r>
      <rPr>
        <b/>
        <sz val="12"/>
        <rFont val="ＭＳ Ｐゴシック"/>
        <family val="3"/>
        <charset val="128"/>
      </rPr>
      <t>普段お使いではないメールアドレスをご使用の方は、プログラム到着まで</t>
    </r>
  </si>
  <si>
    <t xml:space="preserve">   ご注意をお願いいたします。</t>
  </si>
  <si>
    <t>●締切日はサーバが混み合い、送信エラーが発生しやすくなっております。</t>
  </si>
  <si>
    <r>
      <t xml:space="preserve">   </t>
    </r>
    <r>
      <rPr>
        <b/>
        <sz val="12"/>
        <rFont val="ＭＳ Ｐゴシック"/>
        <family val="3"/>
        <charset val="128"/>
      </rPr>
      <t>余裕を持った送信</t>
    </r>
    <r>
      <rPr>
        <sz val="12"/>
        <rFont val="ＭＳ Ｐゴシック"/>
        <family val="3"/>
        <charset val="128"/>
      </rPr>
      <t>をお願いいたします。</t>
    </r>
  </si>
  <si>
    <t>「チームデータ入力シート」「予約申込書」
エクセルの提出期限</t>
  </si>
  <si>
    <t>プログラム代金振込期限</t>
  </si>
  <si>
    <t>ご協力のほど、よろしくお願いいたします。</t>
  </si>
  <si>
    <t>正式チーム名</t>
  </si>
  <si>
    <t>プログラム
予約冊数</t>
  </si>
  <si>
    <t>氏名</t>
  </si>
  <si>
    <t>地　　　区</t>
  </si>
  <si>
    <t>姓</t>
  </si>
  <si>
    <t>名</t>
  </si>
  <si>
    <t>監督</t>
  </si>
  <si>
    <t>所在地</t>
  </si>
  <si>
    <t>コーチ</t>
  </si>
  <si>
    <t>例：所沢市</t>
  </si>
  <si>
    <t>記入例</t>
  </si>
  <si>
    <t>吉川</t>
  </si>
  <si>
    <t>純</t>
  </si>
  <si>
    <t>ご提出いただいた内容でプログラムを作成いたしますのでお間違えのないよう、ご提出前に再度ご確認ください。</t>
  </si>
  <si>
    <t>注　意</t>
  </si>
  <si>
    <t>No</t>
  </si>
  <si>
    <t>提出者携帯番号</t>
  </si>
  <si>
    <t>提出者PCメールアドレス</t>
  </si>
  <si>
    <t>提出方法</t>
  </si>
  <si>
    <r>
      <t>赤枠内を入力し</t>
    </r>
    <r>
      <rPr>
        <b/>
        <sz val="10"/>
        <color indexed="10"/>
        <rFont val="ＭＳ Ｐゴシック"/>
        <family val="3"/>
        <charset val="128"/>
      </rPr>
      <t>エクセルファイル（第4種サッカーリーグ戦プログラム提出用紙と申込書）</t>
    </r>
    <r>
      <rPr>
        <sz val="10"/>
        <rFont val="ＭＳ Ｐゴシック"/>
        <family val="3"/>
        <charset val="128"/>
      </rPr>
      <t>と、</t>
    </r>
  </si>
  <si>
    <r>
      <t>集合写真データ（400万画素以上推奨）</t>
    </r>
    <r>
      <rPr>
        <sz val="10"/>
        <rFont val="ＭＳ Ｐゴシック"/>
        <family val="3"/>
        <charset val="128"/>
      </rPr>
      <t>を添付のうえ、下記該当アドレス（1箇所）までメールを送信してください。</t>
    </r>
  </si>
  <si>
    <t>higashi4sfa@ishikura.co.jp</t>
  </si>
  <si>
    <t>kita4sfa@ishikura.co.jp</t>
  </si>
  <si>
    <t>minami4sfa@ishikura.co.jp</t>
  </si>
  <si>
    <t>nishi4sfa@ishikura.co.jp</t>
  </si>
  <si>
    <t>●少女</t>
  </si>
  <si>
    <t>ss-4sfa@ishikura.co.jp</t>
  </si>
  <si>
    <r>
      <t>※【メールの「件名」】・【提出データ】・【集合写真データ】のファイル名は必ず正式</t>
    </r>
    <r>
      <rPr>
        <b/>
        <i/>
        <sz val="12"/>
        <color indexed="10"/>
        <rFont val="ＭＳ Ｐゴシック"/>
        <family val="3"/>
        <charset val="128"/>
      </rPr>
      <t>チーム名</t>
    </r>
    <r>
      <rPr>
        <sz val="12"/>
        <rFont val="ＭＳ Ｐゴシック"/>
        <family val="3"/>
        <charset val="128"/>
      </rPr>
      <t>にしてください。</t>
    </r>
    <r>
      <rPr>
        <sz val="11"/>
        <rFont val="ＭＳ Ｐゴシック"/>
        <family val="3"/>
        <charset val="128"/>
      </rPr>
      <t xml:space="preserve">
</t>
    </r>
    <r>
      <rPr>
        <sz val="10"/>
        <rFont val="ＭＳ Ｐゴシック"/>
        <family val="3"/>
        <charset val="128"/>
      </rPr>
      <t>例）　提出ファイル→●●●サッカー少年団.xls／集合写真→●●●サッカー少年団画像.jpｇ</t>
    </r>
  </si>
  <si>
    <r>
      <t>　　　　　　　　データ送信が困難な場合は</t>
    </r>
    <r>
      <rPr>
        <b/>
        <u/>
        <sz val="11"/>
        <rFont val="ＭＳ Ｐゴシック"/>
        <family val="3"/>
        <charset val="128"/>
      </rPr>
      <t>この提出用紙に必要事項を記入</t>
    </r>
    <r>
      <rPr>
        <sz val="11"/>
        <rFont val="ＭＳ Ｐゴシック"/>
        <family val="3"/>
        <charset val="128"/>
      </rPr>
      <t>し、</t>
    </r>
    <r>
      <rPr>
        <b/>
        <u/>
        <sz val="11"/>
        <rFont val="ＭＳ Ｐゴシック"/>
        <family val="3"/>
        <charset val="128"/>
      </rPr>
      <t>写真別添</t>
    </r>
    <r>
      <rPr>
        <sz val="11"/>
        <rFont val="ＭＳ Ｐゴシック"/>
        <family val="3"/>
        <charset val="128"/>
      </rPr>
      <t>のうえ、下記まで郵送してください。</t>
    </r>
  </si>
  <si>
    <t>※取得した情報は「公益財団法人埼玉県サッカー協会（大会主催者）」および「株式会社イシクラ（プログラム作成会社）」にて本大会プログラム作成でのみ、利用させて頂きます。</t>
  </si>
  <si>
    <t>チーム名</t>
  </si>
  <si>
    <t>地　区</t>
  </si>
  <si>
    <t>氏名文字数</t>
  </si>
  <si>
    <t>登録チーム予約特価 1冊</t>
  </si>
  <si>
    <t>1,500円（税込）</t>
  </si>
  <si>
    <t>定価　2,000円（税込）</t>
  </si>
  <si>
    <t>■A4判</t>
  </si>
  <si>
    <t>■全チーム集合写真（カラー）・メンバー掲載</t>
  </si>
  <si>
    <t>※イメージは昨年のものです</t>
  </si>
  <si>
    <r>
      <t>プログラムと参加賞の発送に使用させて頂きます。</t>
    </r>
    <r>
      <rPr>
        <b/>
        <sz val="10"/>
        <color indexed="10"/>
        <rFont val="ＭＳ Ｐゴシック"/>
        <family val="3"/>
        <charset val="128"/>
      </rPr>
      <t>　※プログラムをご購入されないチーム様もご入力ください。</t>
    </r>
  </si>
  <si>
    <t>申込者</t>
  </si>
  <si>
    <t>フリガナ</t>
  </si>
  <si>
    <t>郵便番号</t>
  </si>
  <si>
    <t>住所1</t>
  </si>
  <si>
    <t>住所2</t>
  </si>
  <si>
    <t>携帯番号</t>
  </si>
  <si>
    <t>プ文書</t>
  </si>
  <si>
    <t>メール</t>
  </si>
  <si>
    <t>ＦＡＸ</t>
  </si>
  <si>
    <r>
      <t xml:space="preserve">プログラム
参加賞
</t>
    </r>
    <r>
      <rPr>
        <b/>
        <sz val="10"/>
        <rFont val="ＭＳ Ｐゴシック"/>
        <family val="3"/>
        <charset val="128"/>
      </rPr>
      <t>送付先</t>
    </r>
  </si>
  <si>
    <t>※プログラムは5月頃、参加賞は7月～8月頃にお届け予定です。</t>
  </si>
  <si>
    <t>住所</t>
  </si>
  <si>
    <t>メールアドレス</t>
  </si>
  <si>
    <t>ＦＡＸ番号</t>
  </si>
  <si>
    <t>申込冊数</t>
  </si>
  <si>
    <t>冊</t>
  </si>
  <si>
    <t>各チーム20冊以上の御購入を是非お願いいたします</t>
  </si>
  <si>
    <t>地区・所在地</t>
  </si>
  <si>
    <t>プログラム完成後、ご入金が確認できているチーム様から発送させていただきます。</t>
  </si>
  <si>
    <t>銀行名</t>
  </si>
  <si>
    <t>：</t>
  </si>
  <si>
    <t>三井住友銀行　川口支店</t>
  </si>
  <si>
    <t>口座名</t>
  </si>
  <si>
    <t>株式会社イシクラ</t>
  </si>
  <si>
    <t>口座番号</t>
  </si>
  <si>
    <t>普通　53732</t>
  </si>
  <si>
    <t>お振込金額</t>
  </si>
  <si>
    <t>（申込冊数×1500円）</t>
  </si>
  <si>
    <t>ご依頼人</t>
  </si>
  <si>
    <t>所属地区のイニシャル（下記参照） + チーム名</t>
  </si>
  <si>
    <t>所属地区イニシャル【東：E　　西：W　　南：S　　北：N　　少女：G】</t>
  </si>
  <si>
    <t>ご依頼人例）東部地区　イシクラサッカー少年団　→　Eイシクラサッカーショウネンダン</t>
  </si>
  <si>
    <t>上記以外のご名義でお振込された場合は、㈱イシクラまでご連絡ください。</t>
  </si>
  <si>
    <t>※ お振込手数料は、チーム様のご負担でお願いしております。</t>
  </si>
  <si>
    <t>※ 取得した情報は「公益財団法人埼玉県サッカー協会（大会主催者）」および「株式会社イシクラ（プログラム作成会社）」にて</t>
  </si>
  <si>
    <t xml:space="preserve">   本大会に関る発送目的でのみ、利用させて頂きます。 </t>
  </si>
  <si>
    <t>【本件に関するお問合せ】</t>
  </si>
  <si>
    <t xml:space="preserve">　　　　　　　　　　　　　　　　　　　　　　　　　 FAX： 048-794-1056　 ※24時間受付           </t>
  </si>
  <si>
    <t>　　　　                              　　　　MAIL： ipgs-soccer@ishikura.co.jp　 ※24時間受付　 　　　　　　</t>
  </si>
  <si>
    <t>イシクラサッカー少年団</t>
  </si>
  <si>
    <t>林保</t>
  </si>
  <si>
    <t>一</t>
  </si>
  <si>
    <t>縦内</t>
  </si>
  <si>
    <t xml:space="preserve">昭展 </t>
  </si>
  <si>
    <t>川島</t>
  </si>
  <si>
    <t>謙三</t>
  </si>
  <si>
    <t>権田</t>
  </si>
  <si>
    <t>修二</t>
  </si>
  <si>
    <t>ショミット</t>
  </si>
  <si>
    <t>ダニエル</t>
  </si>
  <si>
    <t>短友</t>
  </si>
  <si>
    <t>佑都</t>
  </si>
  <si>
    <t>槙野</t>
  </si>
  <si>
    <t>つくし</t>
  </si>
  <si>
    <t>吉口</t>
  </si>
  <si>
    <t>麻也</t>
  </si>
  <si>
    <t>佐々本</t>
  </si>
  <si>
    <t>翔</t>
  </si>
  <si>
    <t>油井</t>
  </si>
  <si>
    <t>宏樹</t>
  </si>
  <si>
    <t>室屋</t>
  </si>
  <si>
    <t>星</t>
  </si>
  <si>
    <t>一浦</t>
  </si>
  <si>
    <t>弦太</t>
  </si>
  <si>
    <t>三浦</t>
  </si>
  <si>
    <t>知良</t>
  </si>
  <si>
    <t>安冨</t>
  </si>
  <si>
    <t>健洋</t>
  </si>
  <si>
    <t>赤山</t>
  </si>
  <si>
    <t>敏弘</t>
  </si>
  <si>
    <t>原目</t>
  </si>
  <si>
    <t>元気</t>
  </si>
  <si>
    <t>柴崎</t>
  </si>
  <si>
    <t>コウ</t>
  </si>
  <si>
    <t>近藤</t>
  </si>
  <si>
    <t>航</t>
  </si>
  <si>
    <t>伊西</t>
  </si>
  <si>
    <t>純也</t>
  </si>
  <si>
    <t>中鳥</t>
  </si>
  <si>
    <t>翔哉</t>
  </si>
  <si>
    <t>北野</t>
  </si>
  <si>
    <t>拓実</t>
  </si>
  <si>
    <t>森田</t>
  </si>
  <si>
    <t>英正</t>
  </si>
  <si>
    <t>安堂</t>
  </si>
  <si>
    <t>律</t>
  </si>
  <si>
    <t>小迫</t>
  </si>
  <si>
    <t>勇也</t>
  </si>
  <si>
    <t>深野</t>
  </si>
  <si>
    <t>拓磨</t>
  </si>
  <si>
    <t>北山</t>
  </si>
  <si>
    <t>航也</t>
  </si>
  <si>
    <t>武田</t>
  </si>
  <si>
    <t>嘉紀</t>
  </si>
  <si>
    <t>幹</t>
  </si>
  <si>
    <t>貴士</t>
  </si>
  <si>
    <t>塩川</t>
  </si>
  <si>
    <t>司</t>
  </si>
  <si>
    <t>000-0000-0000</t>
  </si>
  <si>
    <t>ipgs-soccer@ishikura.co.jp</t>
  </si>
  <si>
    <t>イシクラ　タロウ</t>
  </si>
  <si>
    <t>石倉　太朗</t>
  </si>
  <si>
    <t>339-0072</t>
  </si>
  <si>
    <t>さいたま市岩槻区古ヶ場1-6-11</t>
  </si>
  <si>
    <t>048-794-1056</t>
  </si>
  <si>
    <t>20</t>
  </si>
  <si>
    <t>南部（さいたま市）さいたま市</t>
  </si>
  <si>
    <t>所属地区イニシャル【東：E　西：W　南：S　北：N　少女：G】</t>
  </si>
  <si>
    <t>2024年3月22日（金）</t>
    <rPh sb="11" eb="12">
      <t>キン</t>
    </rPh>
    <phoneticPr fontId="17"/>
  </si>
  <si>
    <t>2024年3月29日（金）</t>
    <phoneticPr fontId="17"/>
  </si>
  <si>
    <t>第18回埼玉県第4種サッカーリーグ戦・選手権大会 プログラムチームデータ入力シート</t>
    <phoneticPr fontId="17"/>
  </si>
  <si>
    <t>●東部</t>
    <phoneticPr fontId="17"/>
  </si>
  <si>
    <t>●南部</t>
    <phoneticPr fontId="17"/>
  </si>
  <si>
    <t>●西部</t>
    <phoneticPr fontId="17"/>
  </si>
  <si>
    <t>●北部</t>
    <phoneticPr fontId="17"/>
  </si>
  <si>
    <r>
      <t xml:space="preserve">＜提出期限＞誠に勝手ながら </t>
    </r>
    <r>
      <rPr>
        <b/>
        <u/>
        <sz val="18"/>
        <color indexed="10"/>
        <rFont val="ＭＳ Ｐゴシック"/>
        <family val="3"/>
        <charset val="128"/>
      </rPr>
      <t>2024年3月22日(金)まで</t>
    </r>
    <r>
      <rPr>
        <b/>
        <sz val="18"/>
        <color indexed="10"/>
        <rFont val="ＭＳ Ｐゴシック"/>
        <family val="3"/>
        <charset val="128"/>
      </rPr>
      <t xml:space="preserve"> </t>
    </r>
    <r>
      <rPr>
        <b/>
        <sz val="18"/>
        <rFont val="ＭＳ Ｐゴシック"/>
        <family val="3"/>
        <charset val="128"/>
      </rPr>
      <t>とさせていただきます。</t>
    </r>
    <rPh sb="25" eb="26">
      <t>キン</t>
    </rPh>
    <phoneticPr fontId="17"/>
  </si>
  <si>
    <t>【郵送での提出先】 　〒339-0072　さいたま市岩槻区古ヶ場1-6-11　株式会社イシクラ 3F IPGS部　宛</t>
    <phoneticPr fontId="17"/>
  </si>
  <si>
    <t>第18回埼玉県第4種サッカーリーグ戦・選手権大会 プログラム予約申込書</t>
    <phoneticPr fontId="17"/>
  </si>
  <si>
    <r>
      <t>3月22日(金)まで</t>
    </r>
    <r>
      <rPr>
        <b/>
        <sz val="18"/>
        <rFont val="ＭＳ Ｐゴシック"/>
        <family val="3"/>
        <charset val="128"/>
      </rPr>
      <t>にお申し込みください</t>
    </r>
    <rPh sb="6" eb="7">
      <t>キン</t>
    </rPh>
    <phoneticPr fontId="17"/>
  </si>
  <si>
    <r>
      <t xml:space="preserve">◎代金振込先　(お申込後、下記口座に </t>
    </r>
    <r>
      <rPr>
        <b/>
        <sz val="12"/>
        <color indexed="10"/>
        <rFont val="ＭＳ Ｐゴシック"/>
        <family val="3"/>
        <charset val="128"/>
      </rPr>
      <t>3/29（金）まで</t>
    </r>
    <r>
      <rPr>
        <b/>
        <sz val="12"/>
        <rFont val="ＭＳ Ｐゴシック"/>
        <family val="3"/>
        <charset val="128"/>
      </rPr>
      <t>にお振込みください)</t>
    </r>
    <phoneticPr fontId="17"/>
  </si>
  <si>
    <r>
      <t>　　株式会社イシクラ　　TEL： 048-794-8995　 ※平日 10:00～17:00　</t>
    </r>
    <r>
      <rPr>
        <b/>
        <sz val="10"/>
        <rFont val="ＭＳ Ｐゴシック"/>
        <family val="3"/>
        <charset val="128"/>
      </rPr>
      <t>（12:00～13:30を除く）</t>
    </r>
    <phoneticPr fontId="17"/>
  </si>
  <si>
    <t>「チームデータ入力シート」「予約申込書」の入力に関して</t>
    <phoneticPr fontId="17"/>
  </si>
  <si>
    <r>
      <t>●ご不明点など、弊社にお電話をいただく前に、</t>
    </r>
    <r>
      <rPr>
        <b/>
        <sz val="12"/>
        <rFont val="ＭＳ Ｐゴシック"/>
        <family val="3"/>
        <charset val="128"/>
      </rPr>
      <t>埼玉県U-12サッカー連盟ホーム</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</si>
</sst>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quot;円&quot;"/>
    <numFmt numFmtId="179" formatCode="0&quot;冊&quot;"/>
  </numFmts>
  <fonts count="47">
    <font>
      <sz val="12"/>
      <name val="Osaka"/>
      <family val="2"/>
    </font>
    <font>
      <sz val="10"/>
      <name val="ＭＳ Ｐゴシック"/>
      <family val="3"/>
      <charset val="128"/>
    </font>
    <font>
      <sz val="12"/>
      <name val="ＭＳ Ｐゴシック"/>
      <family val="3"/>
      <charset val="128"/>
    </font>
    <font>
      <sz val="9"/>
      <name val="ＭＳ Ｐゴシック"/>
      <family val="3"/>
      <charset val="128"/>
    </font>
    <font>
      <b/>
      <sz val="20"/>
      <name val="ＭＳ Ｐゴシック"/>
      <family val="3"/>
      <charset val="128"/>
    </font>
    <font>
      <b/>
      <sz val="18"/>
      <name val="ＭＳ Ｐゴシック"/>
      <family val="3"/>
      <charset val="128"/>
    </font>
    <font>
      <sz val="14"/>
      <name val="ＭＳ Ｐゴシック"/>
      <family val="3"/>
      <charset val="128"/>
    </font>
    <font>
      <sz val="8"/>
      <name val="ＭＳ Ｐゴシック"/>
      <family val="3"/>
      <charset val="128"/>
    </font>
    <font>
      <b/>
      <sz val="10"/>
      <name val="ＭＳ Ｐゴシック"/>
      <family val="3"/>
      <charset val="128"/>
    </font>
    <font>
      <b/>
      <sz val="8"/>
      <name val="ＭＳ Ｐゴシック"/>
      <family val="3"/>
      <charset val="128"/>
    </font>
    <font>
      <b/>
      <sz val="12"/>
      <name val="ＭＳ Ｐゴシック"/>
      <family val="3"/>
      <charset val="128"/>
    </font>
    <font>
      <b/>
      <sz val="11"/>
      <name val="ＭＳ Ｐゴシック"/>
      <family val="3"/>
      <charset val="128"/>
    </font>
    <font>
      <b/>
      <sz val="9"/>
      <name val="ＭＳ Ｐゴシック"/>
      <family val="3"/>
      <charset val="128"/>
    </font>
    <font>
      <b/>
      <sz val="10"/>
      <color indexed="10"/>
      <name val="ＭＳ Ｐゴシック"/>
      <family val="3"/>
      <charset val="128"/>
    </font>
    <font>
      <sz val="10"/>
      <color indexed="10"/>
      <name val="ＭＳ Ｐゴシック"/>
      <family val="3"/>
      <charset val="128"/>
    </font>
    <font>
      <b/>
      <sz val="20"/>
      <color indexed="10"/>
      <name val="ＭＳ Ｐゴシック"/>
      <family val="3"/>
      <charset val="128"/>
    </font>
    <font>
      <sz val="6"/>
      <color indexed="8"/>
      <name val="ＭＳ Ｐゴシック"/>
      <family val="3"/>
      <charset val="128"/>
    </font>
    <font>
      <sz val="6"/>
      <name val="ＭＳ Ｐゴシック"/>
      <family val="3"/>
      <charset val="128"/>
    </font>
    <font>
      <sz val="11"/>
      <name val="ＭＳ Ｐゴシック"/>
      <family val="3"/>
      <charset val="128"/>
    </font>
    <font>
      <i/>
      <sz val="8"/>
      <color indexed="60"/>
      <name val="ＭＳ Ｐゴシック"/>
      <family val="3"/>
      <charset val="128"/>
    </font>
    <font>
      <b/>
      <i/>
      <sz val="11"/>
      <color indexed="60"/>
      <name val="ＭＳ Ｐゴシック"/>
      <family val="3"/>
      <charset val="128"/>
    </font>
    <font>
      <b/>
      <sz val="14"/>
      <color indexed="9"/>
      <name val="ＭＳ Ｐゴシック"/>
      <family val="3"/>
      <charset val="128"/>
    </font>
    <font>
      <sz val="11"/>
      <color indexed="12"/>
      <name val="ＭＳ Ｐゴシック"/>
      <family val="3"/>
      <charset val="128"/>
    </font>
    <font>
      <b/>
      <sz val="6"/>
      <name val="ＭＳ Ｐゴシック"/>
      <family val="3"/>
      <charset val="128"/>
    </font>
    <font>
      <u/>
      <sz val="12"/>
      <color indexed="12"/>
      <name val="Osaka"/>
      <family val="2"/>
    </font>
    <font>
      <u/>
      <sz val="10"/>
      <color indexed="12"/>
      <name val="Osaka"/>
      <family val="2"/>
    </font>
    <font>
      <u/>
      <sz val="10"/>
      <color indexed="12"/>
      <name val="ＭＳ Ｐゴシック"/>
      <family val="3"/>
      <charset val="128"/>
    </font>
    <font>
      <sz val="10"/>
      <name val="Osaka"/>
      <family val="2"/>
    </font>
    <font>
      <b/>
      <sz val="14"/>
      <name val="ＭＳ Ｐゴシック"/>
      <family val="3"/>
      <charset val="128"/>
    </font>
    <font>
      <b/>
      <sz val="16"/>
      <name val="HGS創英角ﾎﾟｯﾌﾟ体"/>
      <family val="3"/>
      <charset val="128"/>
    </font>
    <font>
      <b/>
      <sz val="18"/>
      <name val="HGS創英角ﾎﾟｯﾌﾟ体"/>
      <family val="3"/>
      <charset val="128"/>
    </font>
    <font>
      <b/>
      <sz val="14"/>
      <name val="HGS創英角ﾎﾟｯﾌﾟ体"/>
      <family val="3"/>
      <charset val="128"/>
    </font>
    <font>
      <sz val="11"/>
      <color indexed="8"/>
      <name val="ＭＳ Ｐゴシック"/>
      <family val="3"/>
      <charset val="128"/>
    </font>
    <font>
      <b/>
      <sz val="12"/>
      <color indexed="10"/>
      <name val="ＭＳ Ｐゴシック"/>
      <family val="3"/>
      <charset val="128"/>
    </font>
    <font>
      <b/>
      <i/>
      <sz val="12"/>
      <color indexed="10"/>
      <name val="ＭＳ Ｐゴシック"/>
      <family val="3"/>
      <charset val="128"/>
    </font>
    <font>
      <b/>
      <u/>
      <sz val="18"/>
      <color indexed="10"/>
      <name val="ＭＳ Ｐゴシック"/>
      <family val="3"/>
      <charset val="128"/>
    </font>
    <font>
      <b/>
      <sz val="18"/>
      <color indexed="10"/>
      <name val="ＭＳ Ｐゴシック"/>
      <family val="3"/>
      <charset val="128"/>
    </font>
    <font>
      <b/>
      <u/>
      <sz val="11"/>
      <name val="ＭＳ Ｐゴシック"/>
      <family val="3"/>
      <charset val="128"/>
    </font>
    <font>
      <b/>
      <u/>
      <sz val="12"/>
      <name val="ＭＳ Ｐゴシック"/>
      <family val="3"/>
      <charset val="128"/>
    </font>
    <font>
      <b/>
      <sz val="8"/>
      <color indexed="10"/>
      <name val="ＭＳ Ｐゴシック"/>
      <family val="3"/>
      <charset val="128"/>
    </font>
    <font>
      <sz val="10"/>
      <color rgb="FFFF0000"/>
      <name val="ＭＳ Ｐゴシック"/>
      <family val="3"/>
      <charset val="128"/>
    </font>
    <font>
      <b/>
      <sz val="10"/>
      <color rgb="FFFF0000"/>
      <name val="ＭＳ Ｐゴシック"/>
      <family val="3"/>
      <charset val="128"/>
    </font>
    <font>
      <u/>
      <sz val="11"/>
      <color rgb="FF800080"/>
      <name val="Osaka"/>
      <family val="2"/>
    </font>
    <font>
      <sz val="24"/>
      <color rgb="FFFF0000"/>
      <name val="HGS創英角ﾎﾟｯﾌﾟ体"/>
      <family val="3"/>
      <charset val="128"/>
    </font>
    <font>
      <u/>
      <sz val="12"/>
      <color rgb="FF800080"/>
      <name val="Osaka"/>
      <family val="2"/>
    </font>
    <font>
      <u/>
      <sz val="10"/>
      <color rgb="FF800080"/>
      <name val="Osaka"/>
      <family val="2"/>
    </font>
    <font>
      <b/>
      <sz val="18"/>
      <color rgb="FFFF0000"/>
      <name val="ＭＳ Ｐゴシック"/>
      <family val="3"/>
      <charset val="128"/>
    </font>
  </fonts>
  <fills count="17">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8"/>
        <bgColor indexed="64"/>
      </patternFill>
    </fill>
    <fill>
      <patternFill patternType="solid">
        <fgColor theme="0"/>
        <bgColor indexed="64"/>
      </patternFill>
    </fill>
    <fill>
      <patternFill patternType="solid">
        <fgColor theme="8" tint="0.79998168889431442"/>
        <bgColor indexed="64"/>
      </patternFill>
    </fill>
    <fill>
      <patternFill patternType="solid">
        <fgColor rgb="FFFF99CC"/>
        <bgColor indexed="64"/>
      </patternFill>
    </fill>
    <fill>
      <patternFill patternType="solid">
        <fgColor rgb="FFFFFF99"/>
        <bgColor indexed="64"/>
      </patternFill>
    </fill>
  </fills>
  <borders count="9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10"/>
      </right>
      <top style="thin">
        <color indexed="64"/>
      </top>
      <bottom style="thin">
        <color indexed="64"/>
      </bottom>
      <diagonal/>
    </border>
    <border>
      <left/>
      <right style="medium">
        <color indexed="10"/>
      </right>
      <top style="medium">
        <color indexed="10"/>
      </top>
      <bottom style="medium">
        <color indexed="10"/>
      </bottom>
      <diagonal/>
    </border>
    <border>
      <left/>
      <right style="thin">
        <color indexed="62"/>
      </right>
      <top/>
      <bottom/>
      <diagonal/>
    </border>
    <border>
      <left/>
      <right style="thin">
        <color indexed="8"/>
      </right>
      <top/>
      <bottom/>
      <diagonal/>
    </border>
    <border>
      <left/>
      <right style="dashed">
        <color indexed="48"/>
      </right>
      <top/>
      <bottom style="dashed">
        <color indexed="48"/>
      </bottom>
      <diagonal/>
    </border>
    <border>
      <left style="dashed">
        <color indexed="48"/>
      </left>
      <right style="dashed">
        <color indexed="48"/>
      </right>
      <top/>
      <bottom style="dashed">
        <color indexed="48"/>
      </bottom>
      <diagonal/>
    </border>
    <border>
      <left/>
      <right style="dashed">
        <color indexed="48"/>
      </right>
      <top style="dashed">
        <color indexed="48"/>
      </top>
      <bottom style="dashed">
        <color indexed="48"/>
      </bottom>
      <diagonal/>
    </border>
    <border>
      <left style="dashed">
        <color indexed="48"/>
      </left>
      <right style="dashed">
        <color indexed="48"/>
      </right>
      <top style="dashed">
        <color indexed="48"/>
      </top>
      <bottom style="dashed">
        <color indexed="48"/>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bottom style="thin">
        <color indexed="62"/>
      </bottom>
      <diagonal/>
    </border>
    <border>
      <left/>
      <right/>
      <top style="thin">
        <color indexed="62"/>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rgb="FFFF0000"/>
      </left>
      <right style="hair">
        <color rgb="FF000000"/>
      </right>
      <top style="hair">
        <color indexed="64"/>
      </top>
      <bottom style="medium">
        <color rgb="FFFF0000"/>
      </bottom>
      <diagonal/>
    </border>
    <border>
      <left style="hair">
        <color rgb="FF000000"/>
      </left>
      <right style="hair">
        <color rgb="FF000000"/>
      </right>
      <top style="hair">
        <color indexed="64"/>
      </top>
      <bottom style="medium">
        <color rgb="FFFF0000"/>
      </bottom>
      <diagonal/>
    </border>
    <border>
      <left style="hair">
        <color rgb="FF000000"/>
      </left>
      <right style="medium">
        <color rgb="FFFF0000"/>
      </right>
      <top style="hair">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indexed="10"/>
      </right>
      <top style="medium">
        <color rgb="FFFF0000"/>
      </top>
      <bottom style="medium">
        <color rgb="FFFF0000"/>
      </bottom>
      <diagonal/>
    </border>
    <border>
      <left style="medium">
        <color rgb="FFFF0000"/>
      </left>
      <right style="hair">
        <color rgb="FF000000"/>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hair">
        <color rgb="FF000000"/>
      </left>
      <right style="medium">
        <color rgb="FFFF0000"/>
      </right>
      <top style="hair">
        <color indexed="64"/>
      </top>
      <bottom style="hair">
        <color indexed="64"/>
      </bottom>
      <diagonal/>
    </border>
    <border>
      <left style="medium">
        <color rgb="FFFF0000"/>
      </left>
      <right style="hair">
        <color rgb="FF000000"/>
      </right>
      <top style="medium">
        <color rgb="FFFF0000"/>
      </top>
      <bottom style="hair">
        <color indexed="64"/>
      </bottom>
      <diagonal/>
    </border>
    <border>
      <left style="hair">
        <color rgb="FF000000"/>
      </left>
      <right style="hair">
        <color rgb="FF000000"/>
      </right>
      <top style="medium">
        <color rgb="FFFF0000"/>
      </top>
      <bottom style="hair">
        <color indexed="64"/>
      </bottom>
      <diagonal/>
    </border>
    <border>
      <left style="hair">
        <color rgb="FF000000"/>
      </left>
      <right style="medium">
        <color rgb="FFFF0000"/>
      </right>
      <top style="medium">
        <color rgb="FFFF0000"/>
      </top>
      <bottom style="hair">
        <color indexed="64"/>
      </bottom>
      <diagonal/>
    </border>
    <border>
      <left style="medium">
        <color rgb="FFFF0000"/>
      </left>
      <right style="hair">
        <color indexed="64"/>
      </right>
      <top style="hair">
        <color indexed="64"/>
      </top>
      <bottom style="hair">
        <color indexed="64"/>
      </bottom>
      <diagonal/>
    </border>
    <border>
      <left style="hair">
        <color indexed="64"/>
      </left>
      <right style="medium">
        <color rgb="FFFF0000"/>
      </right>
      <top style="hair">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medium">
        <color rgb="FFFF0000"/>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right style="medium">
        <color rgb="FFFF0000"/>
      </right>
      <top style="medium">
        <color rgb="FFFF0000"/>
      </top>
      <bottom style="medium">
        <color rgb="FFFF0000"/>
      </bottom>
      <diagonal/>
    </border>
  </borders>
  <cellStyleXfs count="4">
    <xf numFmtId="0" fontId="0" fillId="0" borderId="0"/>
    <xf numFmtId="0" fontId="24" fillId="0" borderId="0" applyNumberFormat="0" applyFill="0" applyBorder="0" applyAlignment="0" applyProtection="0">
      <alignment vertical="top"/>
      <protection locked="0"/>
    </xf>
    <xf numFmtId="0" fontId="32" fillId="0" borderId="0"/>
    <xf numFmtId="0" fontId="18" fillId="0" borderId="0"/>
  </cellStyleXfs>
  <cellXfs count="338">
    <xf numFmtId="0" fontId="0" fillId="0" borderId="0" xfId="0"/>
    <xf numFmtId="0" fontId="1" fillId="0" borderId="0" xfId="0" applyFont="1" applyFill="1" applyAlignment="1">
      <alignment vertical="center" shrinkToFit="1"/>
    </xf>
    <xf numFmtId="0" fontId="1"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3" fillId="0" borderId="0" xfId="3" applyFont="1"/>
    <xf numFmtId="0" fontId="1" fillId="0" borderId="0" xfId="0" applyFont="1" applyAlignment="1">
      <alignment vertical="center"/>
    </xf>
    <xf numFmtId="0" fontId="1" fillId="3" borderId="0" xfId="0" applyFont="1" applyFill="1" applyBorder="1" applyAlignment="1">
      <alignment vertical="center"/>
    </xf>
    <xf numFmtId="0" fontId="5" fillId="3" borderId="0" xfId="0" applyFont="1" applyFill="1" applyBorder="1" applyAlignment="1">
      <alignment horizontal="center"/>
    </xf>
    <xf numFmtId="0" fontId="6" fillId="3" borderId="0" xfId="0" applyFont="1" applyFill="1" applyBorder="1" applyAlignment="1">
      <alignment horizontal="left" wrapText="1"/>
    </xf>
    <xf numFmtId="0" fontId="7" fillId="3" borderId="0" xfId="0" applyFont="1" applyFill="1" applyBorder="1" applyAlignment="1">
      <alignment horizontal="left" vertical="top"/>
    </xf>
    <xf numFmtId="0" fontId="7" fillId="3" borderId="0" xfId="0" applyFont="1" applyFill="1" applyBorder="1" applyAlignment="1">
      <alignment vertical="center"/>
    </xf>
    <xf numFmtId="0" fontId="1" fillId="13" borderId="0" xfId="0" applyFont="1" applyFill="1" applyBorder="1" applyAlignment="1">
      <alignment vertical="center"/>
    </xf>
    <xf numFmtId="0" fontId="7" fillId="13" borderId="0" xfId="0" applyFont="1" applyFill="1" applyBorder="1" applyAlignment="1">
      <alignment horizontal="left" vertical="top"/>
    </xf>
    <xf numFmtId="0" fontId="7" fillId="13" borderId="0" xfId="0" applyFont="1" applyFill="1" applyBorder="1" applyAlignment="1">
      <alignment vertical="center"/>
    </xf>
    <xf numFmtId="0" fontId="1" fillId="13" borderId="0" xfId="0" applyFont="1" applyFill="1" applyAlignment="1">
      <alignment vertical="center"/>
    </xf>
    <xf numFmtId="0" fontId="40" fillId="13" borderId="0" xfId="0" applyFont="1" applyFill="1" applyBorder="1" applyAlignment="1">
      <alignment horizontal="left" vertical="top"/>
    </xf>
    <xf numFmtId="0" fontId="1" fillId="6" borderId="1" xfId="0" applyFont="1" applyFill="1" applyBorder="1" applyAlignment="1">
      <alignment vertical="center"/>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8" fillId="6" borderId="4" xfId="0" applyFont="1" applyFill="1" applyBorder="1" applyAlignment="1">
      <alignment horizontal="distributed" vertical="center"/>
    </xf>
    <xf numFmtId="0" fontId="1" fillId="6" borderId="5" xfId="0" applyFont="1" applyFill="1" applyBorder="1" applyAlignment="1">
      <alignment vertical="center"/>
    </xf>
    <xf numFmtId="0" fontId="8" fillId="6" borderId="6" xfId="0" applyFont="1" applyFill="1" applyBorder="1" applyAlignment="1">
      <alignment horizontal="distributed" vertical="center"/>
    </xf>
    <xf numFmtId="0" fontId="2" fillId="13" borderId="0" xfId="0" applyFont="1" applyFill="1" applyAlignment="1">
      <alignment vertical="center" wrapText="1"/>
    </xf>
    <xf numFmtId="0" fontId="8" fillId="13" borderId="0" xfId="0" applyFont="1" applyFill="1" applyBorder="1" applyAlignment="1">
      <alignment horizontal="distributed" vertical="center"/>
    </xf>
    <xf numFmtId="0" fontId="8" fillId="13" borderId="0" xfId="0" applyFont="1" applyFill="1" applyAlignment="1">
      <alignment vertical="center"/>
    </xf>
    <xf numFmtId="0" fontId="8" fillId="13" borderId="7" xfId="0" applyFont="1" applyFill="1" applyBorder="1" applyAlignment="1">
      <alignment vertical="center"/>
    </xf>
    <xf numFmtId="0" fontId="8" fillId="13" borderId="8" xfId="0" applyFont="1" applyFill="1" applyBorder="1" applyAlignment="1">
      <alignment vertical="center"/>
    </xf>
    <xf numFmtId="0" fontId="12" fillId="13" borderId="0" xfId="0" applyFont="1" applyFill="1" applyAlignment="1">
      <alignment vertical="center"/>
    </xf>
    <xf numFmtId="0" fontId="41" fillId="13" borderId="0" xfId="0" applyFont="1" applyFill="1" applyAlignment="1">
      <alignment vertical="center"/>
    </xf>
    <xf numFmtId="0" fontId="1" fillId="14" borderId="0" xfId="0" applyFont="1" applyFill="1" applyAlignment="1">
      <alignment vertical="center"/>
    </xf>
    <xf numFmtId="0" fontId="1" fillId="14" borderId="0" xfId="0" applyFont="1" applyFill="1" applyAlignment="1">
      <alignment horizontal="left" vertical="center" indent="1"/>
    </xf>
    <xf numFmtId="0" fontId="1" fillId="13" borderId="0" xfId="3" applyFont="1" applyFill="1" applyAlignment="1">
      <alignment vertical="center"/>
    </xf>
    <xf numFmtId="0" fontId="3" fillId="13" borderId="0" xfId="0" applyFont="1" applyFill="1" applyAlignment="1">
      <alignment vertical="center"/>
    </xf>
    <xf numFmtId="0" fontId="1" fillId="13" borderId="0" xfId="3" applyFont="1" applyFill="1"/>
    <xf numFmtId="0" fontId="3" fillId="13" borderId="0" xfId="3" applyFont="1" applyFill="1"/>
    <xf numFmtId="0" fontId="1" fillId="5" borderId="0" xfId="0" applyFont="1" applyFill="1" applyBorder="1" applyAlignment="1">
      <alignment vertical="center"/>
    </xf>
    <xf numFmtId="0" fontId="7" fillId="3" borderId="0" xfId="0" applyFont="1" applyFill="1" applyBorder="1" applyAlignment="1">
      <alignment horizontal="left"/>
    </xf>
    <xf numFmtId="0" fontId="8" fillId="0" borderId="9" xfId="0" applyFont="1" applyFill="1" applyBorder="1" applyAlignment="1">
      <alignment horizontal="distributed" vertical="center"/>
    </xf>
    <xf numFmtId="0" fontId="8" fillId="0" borderId="10" xfId="0" applyFont="1" applyFill="1" applyBorder="1" applyAlignment="1">
      <alignment horizontal="distributed" vertical="center"/>
    </xf>
    <xf numFmtId="0" fontId="1" fillId="0" borderId="9" xfId="0" applyFont="1" applyBorder="1" applyAlignment="1">
      <alignment horizontal="center" vertical="center"/>
    </xf>
    <xf numFmtId="0" fontId="8" fillId="0" borderId="5" xfId="0" applyFont="1" applyFill="1" applyBorder="1" applyAlignment="1">
      <alignment horizontal="distributed" vertical="center"/>
    </xf>
    <xf numFmtId="0" fontId="11" fillId="13" borderId="7" xfId="0" applyFont="1" applyFill="1" applyBorder="1" applyAlignment="1">
      <alignment vertical="center"/>
    </xf>
    <xf numFmtId="0" fontId="12" fillId="13" borderId="0" xfId="0" applyFont="1" applyFill="1" applyBorder="1" applyAlignment="1">
      <alignment vertical="center"/>
    </xf>
    <xf numFmtId="0" fontId="1" fillId="5" borderId="0" xfId="0" applyFont="1" applyFill="1" applyAlignment="1">
      <alignment vertical="center"/>
    </xf>
    <xf numFmtId="0" fontId="1" fillId="5" borderId="0" xfId="0" applyFont="1" applyFill="1" applyBorder="1" applyAlignment="1">
      <alignment horizontal="right" vertical="center"/>
    </xf>
    <xf numFmtId="0" fontId="1" fillId="3" borderId="0" xfId="0" applyFont="1" applyFill="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2" fillId="13" borderId="0" xfId="3" applyFont="1" applyFill="1"/>
    <xf numFmtId="0" fontId="15" fillId="5" borderId="0" xfId="0" applyFont="1" applyFill="1" applyBorder="1" applyAlignment="1">
      <alignment horizontal="right"/>
    </xf>
    <xf numFmtId="0" fontId="16" fillId="6" borderId="12" xfId="2" applyFont="1" applyFill="1" applyBorder="1" applyAlignment="1">
      <alignment horizontal="center" vertical="center" wrapText="1"/>
    </xf>
    <xf numFmtId="0" fontId="17" fillId="8" borderId="12" xfId="0" applyFont="1" applyFill="1" applyBorder="1" applyAlignment="1" applyProtection="1">
      <alignment vertical="center" shrinkToFit="1"/>
      <protection locked="0"/>
    </xf>
    <xf numFmtId="0" fontId="3" fillId="0" borderId="0" xfId="3" applyFont="1" applyFill="1"/>
    <xf numFmtId="0" fontId="17" fillId="8" borderId="12" xfId="0" applyNumberFormat="1" applyFont="1" applyFill="1" applyBorder="1" applyAlignment="1" applyProtection="1">
      <alignment vertical="center" shrinkToFit="1"/>
      <protection locked="0"/>
    </xf>
    <xf numFmtId="0" fontId="3" fillId="0" borderId="0" xfId="0" applyFont="1" applyFill="1" applyAlignment="1">
      <alignment vertical="center" shrinkToFit="1"/>
    </xf>
    <xf numFmtId="0" fontId="18" fillId="0" borderId="0" xfId="0" applyFont="1" applyFill="1" applyAlignment="1">
      <alignment vertical="center" shrinkToFit="1"/>
    </xf>
    <xf numFmtId="0" fontId="18" fillId="0" borderId="0" xfId="0" applyFont="1" applyFill="1"/>
    <xf numFmtId="0" fontId="18" fillId="0" borderId="0" xfId="0" applyFont="1" applyFill="1" applyBorder="1" applyAlignment="1">
      <alignment vertical="center" shrinkToFit="1"/>
    </xf>
    <xf numFmtId="0" fontId="2" fillId="0" borderId="0" xfId="0" applyFont="1" applyAlignment="1">
      <alignment vertical="center" shrinkToFit="1"/>
    </xf>
    <xf numFmtId="0" fontId="2" fillId="0" borderId="0" xfId="0" applyFont="1" applyFill="1" applyAlignment="1">
      <alignment vertical="center" shrinkToFit="1"/>
    </xf>
    <xf numFmtId="0" fontId="11" fillId="4" borderId="13" xfId="0" applyFont="1" applyFill="1" applyBorder="1" applyAlignment="1">
      <alignment horizontal="center" vertical="center" shrinkToFit="1"/>
    </xf>
    <xf numFmtId="0" fontId="11" fillId="4" borderId="14" xfId="0" applyFont="1" applyFill="1" applyBorder="1" applyAlignment="1">
      <alignment horizontal="center" vertical="center" shrinkToFit="1"/>
    </xf>
    <xf numFmtId="0" fontId="19" fillId="0" borderId="0" xfId="0" applyFont="1" applyBorder="1" applyAlignment="1">
      <alignment horizontal="right" vertical="top" shrinkToFit="1"/>
    </xf>
    <xf numFmtId="0" fontId="11" fillId="6" borderId="15" xfId="0" applyFont="1" applyFill="1" applyBorder="1" applyAlignment="1">
      <alignment horizontal="center" vertical="center" shrinkToFit="1"/>
    </xf>
    <xf numFmtId="0" fontId="3" fillId="0" borderId="0" xfId="0" applyFont="1" applyAlignment="1">
      <alignment vertical="center" shrinkToFit="1"/>
    </xf>
    <xf numFmtId="0" fontId="11" fillId="4" borderId="16" xfId="0" applyFont="1" applyFill="1" applyBorder="1" applyAlignment="1">
      <alignment horizontal="center" vertical="center" shrinkToFit="1"/>
    </xf>
    <xf numFmtId="0" fontId="11" fillId="6" borderId="1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right" shrinkToFit="1"/>
    </xf>
    <xf numFmtId="0" fontId="11" fillId="6" borderId="10" xfId="0" applyFont="1" applyFill="1" applyBorder="1" applyAlignment="1">
      <alignment horizontal="center" vertical="center" shrinkToFit="1"/>
    </xf>
    <xf numFmtId="0" fontId="11" fillId="0" borderId="0" xfId="0" applyFont="1" applyAlignment="1">
      <alignment horizontal="center" vertical="center" shrinkToFit="1"/>
    </xf>
    <xf numFmtId="0" fontId="2" fillId="0" borderId="0" xfId="0" applyFont="1" applyAlignment="1">
      <alignment horizontal="center" vertical="center" shrinkToFit="1"/>
    </xf>
    <xf numFmtId="0" fontId="11" fillId="4" borderId="10" xfId="0" applyFont="1" applyFill="1" applyBorder="1" applyAlignment="1">
      <alignment horizontal="center" vertical="center" shrinkToFit="1"/>
    </xf>
    <xf numFmtId="0" fontId="1" fillId="0" borderId="0" xfId="0" applyFont="1" applyFill="1" applyAlignment="1">
      <alignment horizontal="right" vertical="center" shrinkToFit="1"/>
    </xf>
    <xf numFmtId="0" fontId="42" fillId="0" borderId="0" xfId="1" applyFont="1" applyFill="1" applyAlignment="1" applyProtection="1">
      <alignment horizontal="left" vertical="center" shrinkToFit="1"/>
    </xf>
    <xf numFmtId="0" fontId="22" fillId="0" borderId="0" xfId="1" applyFont="1" applyFill="1" applyAlignment="1" applyProtection="1">
      <alignment horizontal="left" vertical="center" shrinkToFit="1"/>
    </xf>
    <xf numFmtId="0" fontId="3" fillId="0" borderId="0" xfId="0" applyFont="1" applyFill="1" applyAlignment="1">
      <alignment vertical="center"/>
    </xf>
    <xf numFmtId="0" fontId="3" fillId="0" borderId="0" xfId="0" applyFont="1" applyFill="1" applyAlignment="1">
      <alignment horizontal="right"/>
    </xf>
    <xf numFmtId="0" fontId="21" fillId="0" borderId="0" xfId="0" applyFont="1" applyFill="1" applyAlignment="1">
      <alignment horizontal="center" vertical="center" textRotation="255" shrinkToFit="1"/>
    </xf>
    <xf numFmtId="0" fontId="18" fillId="0" borderId="0" xfId="0" applyFont="1" applyFill="1" applyAlignment="1">
      <alignment horizontal="center" vertical="center" shrinkToFit="1"/>
    </xf>
    <xf numFmtId="0" fontId="18" fillId="0" borderId="0" xfId="0" applyFont="1" applyBorder="1" applyAlignment="1">
      <alignment vertical="center" shrinkToFit="1"/>
    </xf>
    <xf numFmtId="0" fontId="8" fillId="0" borderId="0" xfId="0" applyFont="1" applyBorder="1" applyAlignment="1">
      <alignment horizontal="right" vertical="center" shrinkToFit="1"/>
    </xf>
    <xf numFmtId="0" fontId="23" fillId="4" borderId="17" xfId="0" applyFont="1" applyFill="1" applyBorder="1" applyAlignment="1" applyProtection="1">
      <alignment horizontal="center" vertical="center" wrapText="1" shrinkToFit="1"/>
      <protection locked="0"/>
    </xf>
    <xf numFmtId="179" fontId="18" fillId="0" borderId="18" xfId="0" applyNumberFormat="1" applyFont="1" applyBorder="1" applyAlignment="1" applyProtection="1">
      <alignment horizontal="center" vertical="center" shrinkToFit="1"/>
      <protection locked="0"/>
    </xf>
    <xf numFmtId="0" fontId="2" fillId="0" borderId="0" xfId="0" applyFont="1" applyFill="1" applyBorder="1" applyAlignment="1">
      <alignment vertical="center" shrinkToFit="1"/>
    </xf>
    <xf numFmtId="0" fontId="18" fillId="0" borderId="0" xfId="0" applyFont="1" applyFill="1" applyAlignment="1">
      <alignment shrinkToFit="1"/>
    </xf>
    <xf numFmtId="0" fontId="18" fillId="0" borderId="0" xfId="0" applyFont="1" applyFill="1" applyBorder="1" applyAlignment="1">
      <alignment shrinkToFit="1"/>
    </xf>
    <xf numFmtId="0" fontId="25" fillId="9" borderId="19" xfId="1" applyFont="1" applyFill="1" applyBorder="1" applyAlignment="1" applyProtection="1">
      <alignment horizontal="left" vertical="center" shrinkToFit="1"/>
    </xf>
    <xf numFmtId="0" fontId="18" fillId="0" borderId="0" xfId="0" applyFont="1" applyFill="1" applyBorder="1"/>
    <xf numFmtId="0" fontId="26" fillId="9" borderId="19" xfId="1" applyFont="1" applyFill="1" applyBorder="1" applyAlignment="1" applyProtection="1">
      <alignment horizontal="left" vertical="center" shrinkToFit="1"/>
    </xf>
    <xf numFmtId="0" fontId="25" fillId="0" borderId="0" xfId="1" applyFont="1" applyFill="1" applyAlignment="1" applyProtection="1">
      <alignment horizontal="left" vertical="center" shrinkToFit="1"/>
    </xf>
    <xf numFmtId="0" fontId="26" fillId="0" borderId="20" xfId="1" applyFont="1" applyFill="1" applyBorder="1" applyAlignment="1" applyProtection="1">
      <alignment horizontal="left" vertical="center" shrinkToFit="1"/>
    </xf>
    <xf numFmtId="0" fontId="3" fillId="9" borderId="0" xfId="0" applyFont="1" applyFill="1" applyBorder="1" applyAlignment="1">
      <alignment horizontal="right" vertical="center"/>
    </xf>
    <xf numFmtId="0" fontId="3" fillId="9" borderId="0" xfId="0" applyFont="1" applyFill="1" applyBorder="1" applyAlignment="1">
      <alignment vertical="center"/>
    </xf>
    <xf numFmtId="0" fontId="3" fillId="9" borderId="0" xfId="0" applyFont="1" applyFill="1" applyBorder="1" applyAlignment="1">
      <alignment horizontal="right"/>
    </xf>
    <xf numFmtId="0" fontId="2" fillId="10" borderId="0" xfId="0" applyFont="1" applyFill="1" applyAlignment="1">
      <alignment vertical="center" shrinkToFit="1"/>
    </xf>
    <xf numFmtId="0" fontId="8" fillId="4" borderId="21" xfId="0" applyFont="1" applyFill="1" applyBorder="1" applyAlignment="1">
      <alignment vertical="center" shrinkToFit="1"/>
    </xf>
    <xf numFmtId="0" fontId="8" fillId="4" borderId="22" xfId="0" applyFont="1" applyFill="1" applyBorder="1" applyAlignment="1">
      <alignment vertical="center" shrinkToFit="1"/>
    </xf>
    <xf numFmtId="0" fontId="8" fillId="4" borderId="0" xfId="0" applyFont="1" applyFill="1" applyAlignment="1">
      <alignment vertical="center" shrinkToFit="1"/>
    </xf>
    <xf numFmtId="0" fontId="8" fillId="4" borderId="0" xfId="0" applyFont="1" applyFill="1" applyAlignment="1">
      <alignment horizontal="right" vertical="center" shrinkToFit="1"/>
    </xf>
    <xf numFmtId="0" fontId="1" fillId="11" borderId="0" xfId="0" applyFont="1" applyFill="1" applyAlignment="1">
      <alignment vertical="center" shrinkToFit="1"/>
    </xf>
    <xf numFmtId="0" fontId="1" fillId="9" borderId="0" xfId="0" applyFont="1" applyFill="1" applyAlignment="1">
      <alignment horizontal="left" vertical="center"/>
    </xf>
    <xf numFmtId="0" fontId="1" fillId="9" borderId="0" xfId="0" applyFont="1" applyFill="1" applyAlignment="1">
      <alignment vertical="center" shrinkToFit="1"/>
    </xf>
    <xf numFmtId="0" fontId="14" fillId="0" borderId="23" xfId="0" applyFont="1" applyBorder="1" applyAlignment="1">
      <alignment horizontal="center" vertical="center" shrinkToFit="1"/>
    </xf>
    <xf numFmtId="0" fontId="14" fillId="0" borderId="24" xfId="0" applyFont="1" applyBorder="1" applyAlignment="1">
      <alignment vertical="center" shrinkToFit="1"/>
    </xf>
    <xf numFmtId="0" fontId="14" fillId="0" borderId="0" xfId="0" applyFont="1" applyAlignment="1">
      <alignment vertical="center" shrinkToFit="1"/>
    </xf>
    <xf numFmtId="0" fontId="1" fillId="9" borderId="23" xfId="0" applyFont="1" applyFill="1" applyBorder="1" applyAlignment="1">
      <alignment horizontal="center" vertical="center" shrinkToFit="1"/>
    </xf>
    <xf numFmtId="0" fontId="1" fillId="0" borderId="23" xfId="0" applyFont="1" applyBorder="1" applyAlignment="1">
      <alignment horizontal="center" vertical="center" shrinkToFit="1"/>
    </xf>
    <xf numFmtId="0" fontId="1" fillId="0" borderId="0" xfId="0" applyFont="1" applyAlignment="1">
      <alignment vertical="center" shrinkToFit="1"/>
    </xf>
    <xf numFmtId="0" fontId="1" fillId="10" borderId="0" xfId="0" applyFont="1" applyFill="1" applyAlignment="1">
      <alignment vertical="center" shrinkToFit="1"/>
    </xf>
    <xf numFmtId="0" fontId="1" fillId="0" borderId="24" xfId="0" applyFont="1" applyBorder="1" applyAlignment="1">
      <alignment vertical="center" shrinkToFit="1"/>
    </xf>
    <xf numFmtId="0" fontId="1" fillId="0" borderId="0" xfId="0" applyFont="1" applyFill="1" applyAlignment="1">
      <alignment horizontal="left" vertical="center" indent="1" shrinkToFit="1"/>
    </xf>
    <xf numFmtId="0" fontId="1" fillId="0" borderId="0" xfId="0" applyFont="1" applyFill="1" applyAlignment="1">
      <alignment horizontal="center" vertical="center" shrinkToFit="1"/>
    </xf>
    <xf numFmtId="0" fontId="27" fillId="0" borderId="0" xfId="0" applyFont="1" applyFill="1"/>
    <xf numFmtId="0" fontId="27" fillId="0" borderId="0" xfId="0" applyFont="1" applyFill="1" applyAlignment="1">
      <alignment shrinkToFit="1"/>
    </xf>
    <xf numFmtId="0" fontId="2" fillId="0" borderId="0" xfId="0" applyFont="1"/>
    <xf numFmtId="0" fontId="2" fillId="0" borderId="0" xfId="0" applyFont="1" applyFill="1" applyAlignment="1" applyProtection="1">
      <alignment vertical="center"/>
    </xf>
    <xf numFmtId="0" fontId="5" fillId="0" borderId="0" xfId="0" applyFont="1" applyFill="1" applyAlignment="1" applyProtection="1">
      <alignment horizontal="center" vertical="center"/>
    </xf>
    <xf numFmtId="0" fontId="2" fillId="0" borderId="0" xfId="0" applyFont="1" applyProtection="1"/>
    <xf numFmtId="0" fontId="10" fillId="2" borderId="0" xfId="0" applyFont="1" applyFill="1" applyProtection="1"/>
    <xf numFmtId="0" fontId="2" fillId="2" borderId="0" xfId="0" applyFont="1" applyFill="1" applyProtection="1"/>
    <xf numFmtId="0" fontId="6" fillId="8" borderId="0" xfId="0" applyFont="1" applyFill="1" applyAlignment="1" applyProtection="1">
      <alignment vertical="center"/>
    </xf>
    <xf numFmtId="0" fontId="6" fillId="8" borderId="0" xfId="0" applyFont="1" applyFill="1" applyAlignment="1" applyProtection="1">
      <alignment horizontal="center" vertical="center"/>
    </xf>
    <xf numFmtId="0" fontId="2" fillId="8" borderId="25" xfId="0" applyFont="1" applyFill="1" applyBorder="1" applyAlignment="1" applyProtection="1">
      <alignment horizontal="left" vertical="top" wrapText="1"/>
    </xf>
    <xf numFmtId="0" fontId="2" fillId="8" borderId="26" xfId="0" applyFont="1" applyFill="1" applyBorder="1" applyAlignment="1" applyProtection="1">
      <alignment vertical="center"/>
    </xf>
    <xf numFmtId="0" fontId="2" fillId="8" borderId="27" xfId="0" applyFont="1" applyFill="1" applyBorder="1" applyAlignment="1" applyProtection="1">
      <alignment horizontal="left" vertical="top" wrapText="1"/>
    </xf>
    <xf numFmtId="0" fontId="2" fillId="8" borderId="0" xfId="0" applyFont="1" applyFill="1" applyAlignment="1" applyProtection="1">
      <alignment vertical="center"/>
    </xf>
    <xf numFmtId="0" fontId="2" fillId="8" borderId="28" xfId="0" applyFont="1" applyFill="1" applyBorder="1" applyAlignment="1" applyProtection="1">
      <alignment horizontal="left" vertical="top" wrapText="1"/>
    </xf>
    <xf numFmtId="0" fontId="2" fillId="8" borderId="29" xfId="0" applyFont="1" applyFill="1" applyBorder="1" applyAlignment="1" applyProtection="1">
      <alignment vertical="center"/>
    </xf>
    <xf numFmtId="0" fontId="2" fillId="2" borderId="0" xfId="0" applyFont="1" applyFill="1" applyAlignment="1" applyProtection="1">
      <alignment vertical="top"/>
    </xf>
    <xf numFmtId="0" fontId="3" fillId="2" borderId="0" xfId="0" applyFont="1" applyFill="1" applyAlignment="1" applyProtection="1">
      <alignment vertical="top"/>
    </xf>
    <xf numFmtId="0" fontId="10" fillId="2" borderId="0" xfId="0" applyFont="1" applyFill="1" applyAlignment="1" applyProtection="1">
      <alignment vertical="top"/>
    </xf>
    <xf numFmtId="0" fontId="2" fillId="15" borderId="0" xfId="0" applyFont="1" applyFill="1"/>
    <xf numFmtId="0" fontId="2" fillId="0" borderId="0" xfId="0" applyFont="1" applyAlignment="1" applyProtection="1">
      <alignment vertical="top" wrapText="1"/>
    </xf>
    <xf numFmtId="0" fontId="2" fillId="0" borderId="0" xfId="0" applyFont="1" applyFill="1" applyAlignment="1" applyProtection="1">
      <alignment horizontal="left" vertical="top" wrapText="1"/>
    </xf>
    <xf numFmtId="0" fontId="31" fillId="0" borderId="0" xfId="0" applyFont="1" applyFill="1" applyAlignment="1" applyProtection="1">
      <alignment horizontal="center" vertical="center" wrapText="1"/>
    </xf>
    <xf numFmtId="0" fontId="2" fillId="0" borderId="0" xfId="0" applyFont="1" applyFill="1" applyProtection="1"/>
    <xf numFmtId="0" fontId="2" fillId="8" borderId="30" xfId="0" applyFont="1" applyFill="1" applyBorder="1" applyProtection="1"/>
    <xf numFmtId="0" fontId="2" fillId="8" borderId="31" xfId="0" applyFont="1" applyFill="1" applyBorder="1" applyProtection="1"/>
    <xf numFmtId="0" fontId="2" fillId="8" borderId="32" xfId="0" applyFont="1" applyFill="1" applyBorder="1" applyProtection="1"/>
    <xf numFmtId="0" fontId="2" fillId="0" borderId="0" xfId="0" applyFont="1" applyFill="1" applyAlignment="1" applyProtection="1">
      <alignment horizontal="center" vertical="center" wrapText="1"/>
    </xf>
    <xf numFmtId="0" fontId="2" fillId="8" borderId="0" xfId="0" applyFont="1" applyFill="1" applyAlignment="1" applyProtection="1">
      <alignment horizontal="center" vertical="center" wrapText="1"/>
    </xf>
    <xf numFmtId="0" fontId="27" fillId="5" borderId="0" xfId="0" applyFont="1" applyFill="1" applyAlignment="1">
      <alignment shrinkToFit="1"/>
    </xf>
    <xf numFmtId="0" fontId="2" fillId="0" borderId="0" xfId="0" applyFont="1" applyFill="1" applyAlignment="1" applyProtection="1">
      <alignment horizontal="center" vertical="center" wrapText="1"/>
    </xf>
    <xf numFmtId="0" fontId="2" fillId="2" borderId="0" xfId="0" applyFont="1" applyFill="1" applyAlignment="1" applyProtection="1">
      <alignment vertical="top" wrapText="1"/>
    </xf>
    <xf numFmtId="0" fontId="2" fillId="8" borderId="0" xfId="0" applyFont="1" applyFill="1" applyAlignment="1" applyProtection="1">
      <alignment horizontal="center" vertical="center" wrapText="1"/>
    </xf>
    <xf numFmtId="0" fontId="31" fillId="8" borderId="0" xfId="0" applyFont="1" applyFill="1" applyAlignment="1" applyProtection="1">
      <alignment horizontal="center" vertical="center" wrapText="1"/>
    </xf>
    <xf numFmtId="0" fontId="30" fillId="8"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6" fillId="8" borderId="0" xfId="0" applyFont="1" applyFill="1" applyAlignment="1" applyProtection="1">
      <alignment horizontal="center" vertical="center"/>
    </xf>
    <xf numFmtId="0" fontId="28" fillId="0" borderId="0" xfId="0" applyFont="1" applyFill="1" applyAlignment="1" applyProtection="1">
      <alignment horizontal="center" vertical="center"/>
    </xf>
    <xf numFmtId="0" fontId="28" fillId="8" borderId="0" xfId="0" applyFont="1" applyFill="1" applyAlignment="1" applyProtection="1">
      <alignment horizontal="left" vertical="center" indent="7"/>
    </xf>
    <xf numFmtId="0" fontId="29" fillId="8" borderId="0" xfId="0" applyFont="1" applyFill="1" applyAlignment="1" applyProtection="1">
      <alignment horizontal="center" wrapText="1"/>
    </xf>
    <xf numFmtId="0" fontId="1" fillId="8" borderId="0" xfId="0" applyFont="1" applyFill="1" applyAlignment="1" applyProtection="1">
      <alignment horizontal="left" vertical="center" indent="5"/>
    </xf>
    <xf numFmtId="0" fontId="43" fillId="8" borderId="0" xfId="0" applyFont="1" applyFill="1" applyAlignment="1" applyProtection="1">
      <alignment horizontal="center" vertical="center" wrapText="1"/>
    </xf>
    <xf numFmtId="0" fontId="4" fillId="0" borderId="0" xfId="0" applyFont="1" applyAlignment="1">
      <alignment horizontal="center" vertical="center" shrinkToFit="1"/>
    </xf>
    <xf numFmtId="0" fontId="11" fillId="4" borderId="5" xfId="0" applyFont="1" applyFill="1" applyBorder="1" applyAlignment="1">
      <alignment horizontal="center" vertical="center" shrinkToFit="1"/>
    </xf>
    <xf numFmtId="0" fontId="11" fillId="4" borderId="47" xfId="0" applyFont="1" applyFill="1" applyBorder="1" applyAlignment="1">
      <alignment horizontal="center" vertical="center" shrinkToFit="1"/>
    </xf>
    <xf numFmtId="0" fontId="11" fillId="0" borderId="74" xfId="0" applyFont="1" applyFill="1" applyBorder="1" applyAlignment="1" applyProtection="1">
      <alignment horizontal="center" vertical="center" shrinkToFit="1"/>
      <protection locked="0"/>
    </xf>
    <xf numFmtId="0" fontId="11" fillId="0" borderId="75" xfId="0" applyFont="1" applyFill="1" applyBorder="1" applyAlignment="1" applyProtection="1">
      <alignment horizontal="center" vertical="center" shrinkToFit="1"/>
      <protection locked="0"/>
    </xf>
    <xf numFmtId="0" fontId="11" fillId="0" borderId="91" xfId="0" applyFont="1" applyFill="1" applyBorder="1" applyAlignment="1" applyProtection="1">
      <alignment horizontal="center" vertical="center" shrinkToFit="1"/>
      <protection locked="0"/>
    </xf>
    <xf numFmtId="0" fontId="8" fillId="4" borderId="44" xfId="0" applyFont="1" applyFill="1" applyBorder="1" applyAlignment="1">
      <alignment horizontal="center" vertical="center" shrinkToFit="1"/>
    </xf>
    <xf numFmtId="0" fontId="8" fillId="4" borderId="39"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11" fillId="4" borderId="46" xfId="0" applyFont="1" applyFill="1" applyBorder="1" applyAlignment="1">
      <alignment horizontal="center" vertical="center" shrinkToFit="1"/>
    </xf>
    <xf numFmtId="0" fontId="2" fillId="0" borderId="74" xfId="0" applyFont="1" applyBorder="1" applyAlignment="1" applyProtection="1">
      <alignment horizontal="center" vertical="center" shrinkToFit="1"/>
      <protection locked="0"/>
    </xf>
    <xf numFmtId="0" fontId="2" fillId="0" borderId="91" xfId="0" applyFont="1" applyBorder="1" applyAlignment="1" applyProtection="1">
      <alignment horizontal="center" vertical="center" shrinkToFit="1"/>
      <protection locked="0"/>
    </xf>
    <xf numFmtId="0" fontId="12" fillId="4" borderId="42" xfId="0" applyFont="1" applyFill="1" applyBorder="1" applyAlignment="1">
      <alignment horizontal="center" vertical="top" shrinkToFit="1"/>
    </xf>
    <xf numFmtId="0" fontId="12" fillId="4" borderId="0" xfId="0" applyFont="1" applyFill="1" applyAlignment="1">
      <alignment horizontal="center" vertical="top" shrinkToFit="1"/>
    </xf>
    <xf numFmtId="0" fontId="12" fillId="4" borderId="38" xfId="0" applyFont="1" applyFill="1" applyBorder="1" applyAlignment="1">
      <alignment horizontal="center" vertical="top" shrinkToFit="1"/>
    </xf>
    <xf numFmtId="0" fontId="18" fillId="0" borderId="88" xfId="0" applyFont="1" applyBorder="1" applyAlignment="1" applyProtection="1">
      <alignment horizontal="center" vertical="center" shrinkToFit="1"/>
      <protection locked="0"/>
    </xf>
    <xf numFmtId="0" fontId="18" fillId="0" borderId="89" xfId="0" applyFont="1" applyBorder="1" applyAlignment="1" applyProtection="1">
      <alignment horizontal="center" vertical="center" shrinkToFit="1"/>
      <protection locked="0"/>
    </xf>
    <xf numFmtId="0" fontId="18" fillId="0" borderId="90" xfId="0" applyFont="1" applyBorder="1" applyAlignment="1" applyProtection="1">
      <alignment horizontal="center" vertical="center" shrinkToFit="1"/>
      <protection locked="0"/>
    </xf>
    <xf numFmtId="0" fontId="18" fillId="9" borderId="83" xfId="0" applyFont="1" applyFill="1" applyBorder="1" applyAlignment="1" applyProtection="1">
      <alignment horizontal="center" vertical="center" shrinkToFit="1"/>
      <protection locked="0"/>
    </xf>
    <xf numFmtId="0" fontId="18" fillId="9" borderId="43" xfId="0" applyFont="1" applyFill="1" applyBorder="1" applyAlignment="1" applyProtection="1">
      <alignment horizontal="center" vertical="center" shrinkToFit="1"/>
      <protection locked="0"/>
    </xf>
    <xf numFmtId="0" fontId="18" fillId="9" borderId="84" xfId="0" applyFont="1" applyFill="1" applyBorder="1" applyAlignment="1" applyProtection="1">
      <alignment horizontal="center" vertical="center" shrinkToFit="1"/>
      <protection locked="0"/>
    </xf>
    <xf numFmtId="0" fontId="19" fillId="0" borderId="0" xfId="0" applyFont="1" applyBorder="1" applyAlignment="1">
      <alignment horizontal="right" vertical="top" shrinkToFit="1"/>
    </xf>
    <xf numFmtId="0" fontId="18" fillId="0" borderId="83" xfId="0" applyFont="1" applyBorder="1" applyAlignment="1" applyProtection="1">
      <alignment horizontal="center" vertical="center" shrinkToFit="1"/>
      <protection locked="0"/>
    </xf>
    <xf numFmtId="0" fontId="18" fillId="0" borderId="43" xfId="0" applyFont="1" applyBorder="1" applyAlignment="1" applyProtection="1">
      <alignment horizontal="center" vertical="center" shrinkToFit="1"/>
      <protection locked="0"/>
    </xf>
    <xf numFmtId="0" fontId="18" fillId="0" borderId="84" xfId="0" applyFont="1" applyBorder="1" applyAlignment="1" applyProtection="1">
      <alignment horizontal="center" vertical="center" shrinkToFit="1"/>
      <protection locked="0"/>
    </xf>
    <xf numFmtId="0" fontId="8" fillId="4" borderId="1" xfId="0" applyFont="1" applyFill="1" applyBorder="1" applyAlignment="1">
      <alignment horizontal="center" vertical="center" shrinkToFit="1"/>
    </xf>
    <xf numFmtId="0" fontId="12" fillId="4" borderId="37" xfId="0" applyFont="1" applyFill="1" applyBorder="1" applyAlignment="1">
      <alignment horizontal="center" vertical="top" shrinkToFit="1"/>
    </xf>
    <xf numFmtId="0" fontId="12" fillId="4" borderId="0" xfId="0" applyFont="1" applyFill="1" applyBorder="1" applyAlignment="1">
      <alignment horizontal="center" vertical="top" shrinkToFit="1"/>
    </xf>
    <xf numFmtId="0" fontId="20" fillId="0" borderId="3"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8" fillId="0" borderId="85" xfId="0" applyFont="1" applyBorder="1" applyAlignment="1" applyProtection="1">
      <alignment horizontal="center" vertical="center" shrinkToFit="1"/>
      <protection locked="0"/>
    </xf>
    <xf numFmtId="0" fontId="18" fillId="0" borderId="86" xfId="0" applyFont="1" applyBorder="1" applyAlignment="1" applyProtection="1">
      <alignment horizontal="center" vertical="center" shrinkToFit="1"/>
      <protection locked="0"/>
    </xf>
    <xf numFmtId="0" fontId="18" fillId="0" borderId="87" xfId="0" applyFont="1" applyBorder="1" applyAlignment="1" applyProtection="1">
      <alignment horizontal="center" vertical="center" shrinkToFit="1"/>
      <protection locked="0"/>
    </xf>
    <xf numFmtId="0" fontId="7" fillId="5" borderId="39" xfId="0" applyFont="1" applyFill="1" applyBorder="1" applyAlignment="1">
      <alignment horizontal="left" vertical="center" wrapText="1"/>
    </xf>
    <xf numFmtId="0" fontId="7" fillId="5" borderId="0" xfId="0" applyFont="1" applyFill="1" applyBorder="1" applyAlignment="1">
      <alignment horizontal="left" vertical="center" wrapText="1"/>
    </xf>
    <xf numFmtId="0" fontId="18" fillId="0" borderId="80"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18" fillId="0" borderId="82" xfId="0" applyFont="1" applyBorder="1" applyAlignment="1" applyProtection="1">
      <alignment horizontal="center" vertical="center" shrinkToFit="1"/>
      <protection locked="0"/>
    </xf>
    <xf numFmtId="0" fontId="18" fillId="9" borderId="77" xfId="0" applyFont="1" applyFill="1" applyBorder="1" applyAlignment="1" applyProtection="1">
      <alignment horizontal="center" vertical="center" shrinkToFit="1"/>
      <protection locked="0"/>
    </xf>
    <xf numFmtId="0" fontId="18" fillId="9" borderId="78" xfId="0" applyFont="1" applyFill="1" applyBorder="1" applyAlignment="1" applyProtection="1">
      <alignment horizontal="center" vertical="center" shrinkToFit="1"/>
      <protection locked="0"/>
    </xf>
    <xf numFmtId="0" fontId="18" fillId="9" borderId="79" xfId="0" applyFont="1" applyFill="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0" fontId="18" fillId="0" borderId="78"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protection locked="0"/>
    </xf>
    <xf numFmtId="0" fontId="1" fillId="0" borderId="74" xfId="0" applyFont="1" applyFill="1" applyBorder="1" applyAlignment="1" applyProtection="1">
      <alignment horizontal="center" vertical="center" shrinkToFit="1"/>
      <protection locked="0"/>
    </xf>
    <xf numFmtId="0" fontId="1" fillId="0" borderId="75" xfId="0" applyFont="1" applyFill="1" applyBorder="1" applyAlignment="1" applyProtection="1">
      <alignment horizontal="center" vertical="center" shrinkToFit="1"/>
      <protection locked="0"/>
    </xf>
    <xf numFmtId="0" fontId="1" fillId="0" borderId="76" xfId="0" applyFont="1" applyFill="1" applyBorder="1" applyAlignment="1" applyProtection="1">
      <alignment horizontal="center" vertical="center" shrinkToFit="1"/>
      <protection locked="0"/>
    </xf>
    <xf numFmtId="0" fontId="8" fillId="4" borderId="40" xfId="0" applyFont="1" applyFill="1" applyBorder="1" applyAlignment="1">
      <alignment horizontal="center" vertical="center" shrinkToFit="1"/>
    </xf>
    <xf numFmtId="0" fontId="8" fillId="4" borderId="41" xfId="0" applyFont="1" applyFill="1" applyBorder="1" applyAlignment="1">
      <alignment horizontal="center" vertical="center" shrinkToFit="1"/>
    </xf>
    <xf numFmtId="0" fontId="41" fillId="7" borderId="37" xfId="0" applyFont="1" applyFill="1" applyBorder="1" applyAlignment="1">
      <alignment horizontal="left" indent="1" shrinkToFit="1"/>
    </xf>
    <xf numFmtId="0" fontId="41" fillId="7" borderId="0" xfId="0" applyFont="1" applyFill="1" applyBorder="1" applyAlignment="1">
      <alignment horizontal="left" indent="1" shrinkToFit="1"/>
    </xf>
    <xf numFmtId="0" fontId="1" fillId="7" borderId="0" xfId="0" applyFont="1" applyFill="1" applyBorder="1" applyAlignment="1">
      <alignment horizontal="left" indent="1" shrinkToFit="1"/>
    </xf>
    <xf numFmtId="0" fontId="1" fillId="7" borderId="38" xfId="0" applyFont="1" applyFill="1" applyBorder="1" applyAlignment="1">
      <alignment horizontal="left" indent="1" shrinkToFit="1"/>
    </xf>
    <xf numFmtId="0" fontId="18" fillId="9" borderId="0" xfId="0" applyFont="1" applyFill="1" applyAlignment="1">
      <alignment horizontal="right"/>
    </xf>
    <xf numFmtId="0" fontId="44" fillId="9" borderId="0" xfId="1" applyFont="1" applyFill="1" applyAlignment="1" applyProtection="1">
      <alignment horizontal="right" vertical="center" shrinkToFit="1"/>
    </xf>
    <xf numFmtId="0" fontId="1" fillId="9" borderId="0" xfId="0" applyFont="1" applyFill="1" applyAlignment="1">
      <alignment horizontal="right" vertical="center" shrinkToFit="1"/>
    </xf>
    <xf numFmtId="0" fontId="18" fillId="9" borderId="0" xfId="0" applyFont="1" applyFill="1" applyAlignment="1">
      <alignment horizontal="right" vertical="center"/>
    </xf>
    <xf numFmtId="0" fontId="24" fillId="9" borderId="0" xfId="1" applyFont="1" applyFill="1" applyBorder="1" applyAlignment="1" applyProtection="1">
      <alignment horizontal="left" vertical="center" shrinkToFit="1"/>
    </xf>
    <xf numFmtId="0" fontId="18" fillId="9" borderId="71" xfId="0" applyFont="1" applyFill="1" applyBorder="1" applyAlignment="1" applyProtection="1">
      <alignment horizontal="center" vertical="center" shrinkToFit="1"/>
      <protection locked="0"/>
    </xf>
    <xf numFmtId="0" fontId="18" fillId="9" borderId="72" xfId="0" applyFont="1" applyFill="1" applyBorder="1" applyAlignment="1" applyProtection="1">
      <alignment horizontal="center" vertical="center" shrinkToFit="1"/>
      <protection locked="0"/>
    </xf>
    <xf numFmtId="0" fontId="18" fillId="9" borderId="73" xfId="0" applyFont="1" applyFill="1" applyBorder="1" applyAlignment="1" applyProtection="1">
      <alignment horizontal="center" vertical="center" shrinkToFit="1"/>
      <protection locked="0"/>
    </xf>
    <xf numFmtId="0" fontId="3" fillId="0" borderId="0" xfId="0" applyFont="1" applyFill="1" applyAlignment="1">
      <alignment horizontal="right" vertical="center"/>
    </xf>
    <xf numFmtId="0" fontId="25" fillId="9" borderId="0" xfId="1" applyFont="1" applyFill="1" applyBorder="1" applyAlignment="1" applyProtection="1">
      <alignment horizontal="left" vertical="center" shrinkToFit="1"/>
    </xf>
    <xf numFmtId="0" fontId="26" fillId="9" borderId="0" xfId="1" applyFont="1" applyFill="1" applyBorder="1" applyAlignment="1" applyProtection="1">
      <alignment horizontal="left" vertical="center" shrinkToFit="1"/>
    </xf>
    <xf numFmtId="0" fontId="3" fillId="9" borderId="0" xfId="0" applyFont="1" applyFill="1" applyBorder="1" applyAlignment="1">
      <alignment horizontal="right" vertical="center"/>
    </xf>
    <xf numFmtId="0" fontId="24" fillId="9" borderId="0" xfId="1" applyFill="1" applyBorder="1" applyAlignment="1" applyProtection="1">
      <alignment horizontal="left" vertical="center" shrinkToFit="1"/>
    </xf>
    <xf numFmtId="0" fontId="45" fillId="9" borderId="0" xfId="1" applyFont="1" applyFill="1" applyBorder="1" applyAlignment="1" applyProtection="1">
      <alignment horizontal="left" vertical="center" shrinkToFit="1"/>
    </xf>
    <xf numFmtId="0" fontId="3" fillId="9" borderId="0" xfId="0" applyFont="1" applyFill="1" applyAlignment="1">
      <alignment horizontal="right" vertical="center"/>
    </xf>
    <xf numFmtId="0" fontId="5" fillId="0" borderId="0" xfId="0" applyFont="1" applyFill="1" applyAlignment="1">
      <alignment horizontal="center" vertical="center" shrinkToFit="1"/>
    </xf>
    <xf numFmtId="0" fontId="18" fillId="0" borderId="0" xfId="0" applyFont="1" applyAlignment="1">
      <alignment horizontal="left" shrinkToFit="1"/>
    </xf>
    <xf numFmtId="0" fontId="11" fillId="0" borderId="0" xfId="0" applyFont="1" applyBorder="1" applyAlignment="1">
      <alignment horizontal="left"/>
    </xf>
    <xf numFmtId="0" fontId="3" fillId="0" borderId="33" xfId="0" applyFont="1" applyBorder="1" applyAlignment="1">
      <alignment horizontal="left" vertical="center" shrinkToFit="1"/>
    </xf>
    <xf numFmtId="0" fontId="12" fillId="0" borderId="33" xfId="0" applyFont="1" applyBorder="1" applyAlignment="1">
      <alignment horizontal="left" vertical="center" shrinkToFit="1"/>
    </xf>
    <xf numFmtId="0" fontId="17" fillId="0" borderId="34" xfId="0" applyFont="1" applyFill="1" applyBorder="1" applyAlignment="1">
      <alignment horizontal="center" vertical="center" shrinkToFit="1"/>
    </xf>
    <xf numFmtId="0" fontId="8" fillId="4" borderId="35" xfId="0" applyFont="1" applyFill="1" applyBorder="1" applyAlignment="1">
      <alignment horizontal="center" vertical="center" shrinkToFit="1"/>
    </xf>
    <xf numFmtId="0" fontId="8" fillId="4" borderId="36" xfId="0" applyFont="1" applyFill="1" applyBorder="1" applyAlignment="1">
      <alignment horizontal="center" vertical="center" shrinkToFit="1"/>
    </xf>
    <xf numFmtId="0" fontId="21" fillId="12" borderId="1" xfId="0" applyFont="1" applyFill="1" applyBorder="1" applyAlignment="1">
      <alignment horizontal="center" vertical="center" textRotation="255" shrinkToFit="1"/>
    </xf>
    <xf numFmtId="0" fontId="21" fillId="12" borderId="37" xfId="0" applyFont="1" applyFill="1" applyBorder="1" applyAlignment="1">
      <alignment horizontal="center" vertical="center" textRotation="255" shrinkToFit="1"/>
    </xf>
    <xf numFmtId="0" fontId="21" fillId="12" borderId="3" xfId="0" applyFont="1" applyFill="1" applyBorder="1" applyAlignment="1">
      <alignment horizontal="center" vertical="center" textRotation="255" shrinkToFit="1"/>
    </xf>
    <xf numFmtId="0" fontId="2" fillId="16" borderId="0" xfId="0" applyFont="1" applyFill="1" applyAlignment="1">
      <alignment horizontal="center" vertical="center" wrapText="1" shrinkToFit="1"/>
    </xf>
    <xf numFmtId="0" fontId="18" fillId="16" borderId="0" xfId="0" applyFont="1" applyFill="1" applyAlignment="1">
      <alignment horizontal="center" vertical="center" shrinkToFit="1"/>
    </xf>
    <xf numFmtId="0" fontId="18" fillId="16" borderId="38" xfId="0" applyFont="1" applyFill="1" applyBorder="1" applyAlignment="1">
      <alignment horizontal="center" vertical="center" shrinkToFit="1"/>
    </xf>
    <xf numFmtId="0" fontId="18" fillId="16" borderId="11" xfId="0" applyFont="1" applyFill="1" applyBorder="1" applyAlignment="1">
      <alignment horizontal="center" vertical="center" shrinkToFit="1"/>
    </xf>
    <xf numFmtId="0" fontId="18" fillId="16" borderId="4" xfId="0" applyFont="1" applyFill="1" applyBorder="1" applyAlignment="1">
      <alignment horizontal="center" vertical="center" shrinkToFit="1"/>
    </xf>
    <xf numFmtId="0" fontId="1" fillId="7" borderId="1" xfId="0" applyFont="1" applyFill="1" applyBorder="1" applyAlignment="1">
      <alignment horizontal="left" indent="1" shrinkToFit="1"/>
    </xf>
    <xf numFmtId="0" fontId="1" fillId="7" borderId="39" xfId="0" applyFont="1" applyFill="1" applyBorder="1" applyAlignment="1">
      <alignment horizontal="left" indent="1" shrinkToFit="1"/>
    </xf>
    <xf numFmtId="0" fontId="1" fillId="7" borderId="2" xfId="0" applyFont="1" applyFill="1" applyBorder="1" applyAlignment="1">
      <alignment horizontal="left" indent="1" shrinkToFit="1"/>
    </xf>
    <xf numFmtId="0" fontId="1" fillId="5" borderId="0" xfId="0" applyFont="1" applyFill="1" applyBorder="1" applyAlignment="1">
      <alignment horizontal="distributed" vertical="center"/>
    </xf>
    <xf numFmtId="0" fontId="1" fillId="5" borderId="0" xfId="0" applyFont="1" applyFill="1" applyBorder="1" applyAlignment="1">
      <alignment horizontal="right" vertical="top"/>
    </xf>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0" fillId="0" borderId="0" xfId="0" applyAlignment="1">
      <alignment vertical="center"/>
    </xf>
    <xf numFmtId="0" fontId="8" fillId="6" borderId="47" xfId="0" applyFont="1" applyFill="1" applyBorder="1" applyAlignment="1">
      <alignment horizontal="distributed" vertical="center"/>
    </xf>
    <xf numFmtId="49" fontId="2" fillId="0" borderId="59" xfId="0" applyNumberFormat="1" applyFont="1" applyBorder="1" applyAlignment="1" applyProtection="1">
      <alignment horizontal="left" vertical="center"/>
      <protection locked="0"/>
    </xf>
    <xf numFmtId="49" fontId="2" fillId="0" borderId="60" xfId="0" applyNumberFormat="1" applyFont="1" applyBorder="1" applyAlignment="1" applyProtection="1">
      <alignment horizontal="left" vertical="center"/>
      <protection locked="0"/>
    </xf>
    <xf numFmtId="49" fontId="2" fillId="0" borderId="61" xfId="0" applyNumberFormat="1" applyFont="1" applyBorder="1" applyAlignment="1" applyProtection="1">
      <alignment horizontal="left" vertical="center"/>
      <protection locked="0"/>
    </xf>
    <xf numFmtId="0" fontId="7" fillId="0" borderId="62" xfId="0" applyFont="1" applyBorder="1" applyAlignment="1">
      <alignment horizontal="distributed" vertical="center"/>
    </xf>
    <xf numFmtId="0" fontId="1" fillId="0" borderId="63" xfId="0" applyFont="1" applyBorder="1" applyAlignment="1" applyProtection="1">
      <alignment horizontal="left" vertical="center"/>
      <protection locked="0"/>
    </xf>
    <xf numFmtId="0" fontId="1" fillId="0" borderId="6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7" fillId="0" borderId="66" xfId="0" applyFont="1" applyBorder="1" applyAlignment="1">
      <alignment horizontal="distributed" vertical="top"/>
    </xf>
    <xf numFmtId="0" fontId="7" fillId="0" borderId="67" xfId="0" applyFont="1" applyBorder="1" applyAlignment="1">
      <alignment horizontal="distributed" vertical="top"/>
    </xf>
    <xf numFmtId="0" fontId="7" fillId="0" borderId="68" xfId="0" applyFont="1" applyBorder="1" applyAlignment="1">
      <alignment horizontal="distributed" vertical="top"/>
    </xf>
    <xf numFmtId="0" fontId="2" fillId="0" borderId="66" xfId="0" applyFont="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2" fillId="0" borderId="69" xfId="0" applyFont="1" applyBorder="1" applyAlignment="1" applyProtection="1">
      <alignment horizontal="left" vertical="center"/>
      <protection locked="0"/>
    </xf>
    <xf numFmtId="0" fontId="2" fillId="0" borderId="62"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49" fontId="2" fillId="0" borderId="47" xfId="0" applyNumberFormat="1" applyFont="1" applyFill="1" applyBorder="1" applyAlignment="1" applyProtection="1">
      <alignment horizontal="right" vertical="center"/>
    </xf>
    <xf numFmtId="0" fontId="2" fillId="0" borderId="47" xfId="0" applyFont="1" applyFill="1" applyBorder="1" applyAlignment="1" applyProtection="1">
      <alignment horizontal="right" vertical="center"/>
    </xf>
    <xf numFmtId="0" fontId="2" fillId="0" borderId="59" xfId="0" applyFont="1" applyFill="1" applyBorder="1" applyAlignment="1" applyProtection="1">
      <alignment horizontal="right"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0" xfId="0" applyFont="1" applyAlignment="1">
      <alignment horizontal="center" vertical="center"/>
    </xf>
    <xf numFmtId="0" fontId="2" fillId="0" borderId="59" xfId="0" applyFont="1" applyFill="1" applyBorder="1" applyAlignment="1">
      <alignment horizontal="left" vertical="center"/>
    </xf>
    <xf numFmtId="0" fontId="2" fillId="0" borderId="60" xfId="0" applyFont="1" applyFill="1" applyBorder="1" applyAlignment="1">
      <alignment horizontal="left" vertical="center"/>
    </xf>
    <xf numFmtId="0" fontId="2" fillId="0" borderId="61" xfId="0" applyFont="1" applyFill="1" applyBorder="1" applyAlignment="1">
      <alignment horizontal="left" vertical="center"/>
    </xf>
    <xf numFmtId="0" fontId="6" fillId="13" borderId="0" xfId="3" applyFont="1" applyFill="1" applyAlignment="1">
      <alignment horizontal="center" vertical="center"/>
    </xf>
    <xf numFmtId="0" fontId="8" fillId="13" borderId="0" xfId="0" applyFont="1" applyFill="1" applyBorder="1" applyAlignment="1">
      <alignment horizontal="distributed" vertical="center"/>
    </xf>
    <xf numFmtId="49" fontId="2" fillId="13" borderId="0" xfId="0" applyNumberFormat="1" applyFont="1" applyFill="1" applyBorder="1" applyAlignment="1" applyProtection="1">
      <alignment horizontal="left" vertical="center"/>
      <protection locked="0"/>
    </xf>
    <xf numFmtId="0" fontId="11" fillId="13" borderId="8" xfId="0" applyFont="1" applyFill="1" applyBorder="1" applyAlignment="1">
      <alignment horizontal="left" vertical="center" indent="1"/>
    </xf>
    <xf numFmtId="0" fontId="1" fillId="9" borderId="56" xfId="0" applyFont="1" applyFill="1" applyBorder="1" applyAlignment="1">
      <alignment horizontal="center" vertical="center"/>
    </xf>
    <xf numFmtId="0" fontId="1" fillId="9" borderId="57" xfId="0" applyFont="1" applyFill="1" applyBorder="1" applyAlignment="1">
      <alignment horizontal="center" vertical="center"/>
    </xf>
    <xf numFmtId="0" fontId="1" fillId="9" borderId="58" xfId="0" applyFont="1" applyFill="1" applyBorder="1" applyAlignment="1">
      <alignment horizontal="center" vertical="center"/>
    </xf>
    <xf numFmtId="0" fontId="10" fillId="14" borderId="0" xfId="3" applyFont="1" applyFill="1" applyBorder="1" applyAlignment="1">
      <alignment horizontal="left" vertical="center" indent="1"/>
    </xf>
    <xf numFmtId="0" fontId="11" fillId="13" borderId="7" xfId="0" applyFont="1" applyFill="1" applyBorder="1" applyAlignment="1">
      <alignment horizontal="distributed" vertical="center"/>
    </xf>
    <xf numFmtId="0" fontId="11" fillId="13" borderId="7" xfId="0" applyFont="1" applyFill="1" applyBorder="1" applyAlignment="1">
      <alignment horizontal="left" vertical="center" indent="1"/>
    </xf>
    <xf numFmtId="0" fontId="11" fillId="13" borderId="55" xfId="0" applyFont="1" applyFill="1" applyBorder="1" applyAlignment="1">
      <alignment horizontal="left" vertical="center" indent="1"/>
    </xf>
    <xf numFmtId="0" fontId="1" fillId="0" borderId="4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9" xfId="0" applyFont="1" applyFill="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0" fillId="0" borderId="50" xfId="0" applyBorder="1" applyAlignment="1">
      <alignment horizontal="left"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1" fillId="6" borderId="1"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8"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54" xfId="0" applyFont="1" applyBorder="1" applyAlignment="1">
      <alignment horizontal="center" vertical="center"/>
    </xf>
    <xf numFmtId="0" fontId="1" fillId="0" borderId="3" xfId="0" applyFont="1" applyBorder="1" applyAlignment="1">
      <alignment horizontal="center" vertical="center"/>
    </xf>
    <xf numFmtId="178" fontId="11" fillId="13" borderId="55" xfId="0" applyNumberFormat="1" applyFont="1" applyFill="1" applyBorder="1" applyAlignment="1">
      <alignment horizontal="left" vertical="center" indent="1"/>
    </xf>
    <xf numFmtId="0" fontId="11" fillId="13" borderId="55" xfId="0" applyFont="1" applyFill="1" applyBorder="1" applyAlignment="1">
      <alignment horizontal="left" vertical="center"/>
    </xf>
    <xf numFmtId="0" fontId="8" fillId="6" borderId="39" xfId="0" applyFont="1" applyFill="1" applyBorder="1" applyAlignment="1">
      <alignment horizontal="distributed" vertical="center"/>
    </xf>
    <xf numFmtId="0" fontId="8" fillId="6" borderId="11" xfId="0" applyFont="1" applyFill="1" applyBorder="1" applyAlignment="1">
      <alignment horizontal="distributed" vertical="center"/>
    </xf>
    <xf numFmtId="0" fontId="9" fillId="6" borderId="39" xfId="0" applyFont="1" applyFill="1" applyBorder="1" applyAlignment="1">
      <alignment horizontal="distributed" vertical="center" wrapText="1"/>
    </xf>
    <xf numFmtId="0" fontId="2" fillId="6" borderId="39" xfId="0" applyFont="1" applyFill="1" applyBorder="1" applyAlignment="1">
      <alignment horizontal="distributed" vertical="center"/>
    </xf>
    <xf numFmtId="0" fontId="8" fillId="6" borderId="0" xfId="0" applyFont="1" applyFill="1" applyBorder="1" applyAlignment="1">
      <alignment horizontal="distributed" vertical="center"/>
    </xf>
    <xf numFmtId="0" fontId="46" fillId="3" borderId="0" xfId="0" applyFont="1" applyFill="1" applyBorder="1" applyAlignment="1">
      <alignment horizontal="center" shrinkToFit="1"/>
    </xf>
    <xf numFmtId="0" fontId="5" fillId="3" borderId="0" xfId="0" applyFont="1" applyFill="1" applyBorder="1" applyAlignment="1">
      <alignment horizontal="center" shrinkToFit="1"/>
    </xf>
    <xf numFmtId="0" fontId="8" fillId="5" borderId="0" xfId="0" applyFont="1" applyFill="1" applyBorder="1" applyAlignment="1">
      <alignment horizontal="distributed" wrapText="1"/>
    </xf>
    <xf numFmtId="0" fontId="15" fillId="5" borderId="0" xfId="0" applyFont="1" applyFill="1" applyBorder="1" applyAlignment="1">
      <alignment horizontal="center"/>
    </xf>
    <xf numFmtId="0" fontId="7" fillId="0" borderId="48" xfId="0" applyFont="1" applyBorder="1" applyAlignment="1" applyProtection="1">
      <alignment horizontal="distributed" vertical="top"/>
      <protection locked="0"/>
    </xf>
    <xf numFmtId="0" fontId="7" fillId="0" borderId="11" xfId="0" applyFont="1" applyBorder="1" applyAlignment="1" applyProtection="1">
      <alignment horizontal="distributed" vertical="top"/>
      <protection locked="0"/>
    </xf>
    <xf numFmtId="49" fontId="2" fillId="0" borderId="0" xfId="0" applyNumberFormat="1" applyFont="1" applyBorder="1" applyAlignment="1" applyProtection="1">
      <alignment horizontal="left" vertical="center"/>
      <protection locked="0"/>
    </xf>
    <xf numFmtId="49" fontId="2" fillId="0" borderId="38"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0" fontId="1" fillId="0" borderId="3" xfId="0" applyFont="1" applyBorder="1" applyAlignment="1">
      <alignment horizontal="left" vertical="center" shrinkToFit="1"/>
    </xf>
    <xf numFmtId="0" fontId="1" fillId="0" borderId="11" xfId="0" applyFont="1" applyBorder="1" applyAlignment="1">
      <alignment horizontal="left" vertical="center" shrinkToFit="1"/>
    </xf>
    <xf numFmtId="0" fontId="11" fillId="0" borderId="74" xfId="0" applyFont="1" applyFill="1" applyBorder="1" applyAlignment="1">
      <alignment horizontal="center" vertical="center" shrinkToFit="1"/>
    </xf>
    <xf numFmtId="0" fontId="11" fillId="0" borderId="75" xfId="0" applyFont="1" applyFill="1" applyBorder="1" applyAlignment="1">
      <alignment horizontal="center" vertical="center" shrinkToFit="1"/>
    </xf>
    <xf numFmtId="0" fontId="11" fillId="0" borderId="91" xfId="0" applyFont="1" applyFill="1" applyBorder="1" applyAlignment="1">
      <alignment horizontal="center" vertical="center" shrinkToFit="1"/>
    </xf>
    <xf numFmtId="0" fontId="1" fillId="0" borderId="74"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76" xfId="0" applyFont="1" applyFill="1" applyBorder="1" applyAlignment="1">
      <alignment horizontal="center" vertical="center" shrinkToFit="1"/>
    </xf>
    <xf numFmtId="0" fontId="24" fillId="0" borderId="74" xfId="1" applyFont="1" applyFill="1" applyBorder="1" applyAlignment="1" applyProtection="1">
      <alignment horizontal="center" vertical="center" shrinkToFit="1"/>
    </xf>
    <xf numFmtId="0" fontId="18" fillId="9" borderId="85" xfId="0" applyFont="1" applyFill="1" applyBorder="1" applyAlignment="1" applyProtection="1">
      <alignment horizontal="center" vertical="center" shrinkToFit="1"/>
      <protection locked="0"/>
    </xf>
    <xf numFmtId="0" fontId="18" fillId="9" borderId="86" xfId="0" applyFont="1" applyFill="1" applyBorder="1" applyAlignment="1" applyProtection="1">
      <alignment horizontal="center" vertical="center" shrinkToFit="1"/>
      <protection locked="0"/>
    </xf>
    <xf numFmtId="0" fontId="18" fillId="9" borderId="87" xfId="0" applyFont="1" applyFill="1" applyBorder="1" applyAlignment="1" applyProtection="1">
      <alignment horizontal="center" vertical="center" shrinkToFit="1"/>
      <protection locked="0"/>
    </xf>
    <xf numFmtId="0" fontId="0" fillId="0" borderId="47" xfId="0" applyBorder="1" applyAlignment="1" applyProtection="1">
      <alignment vertical="center"/>
      <protection locked="0"/>
    </xf>
  </cellXfs>
  <cellStyles count="4">
    <cellStyle name="ハイパーリンク" xfId="1" builtinId="8"/>
    <cellStyle name="標準" xfId="0" builtinId="0"/>
    <cellStyle name="標準_U-12" xfId="2"/>
    <cellStyle name="標準_第6回プログラム予約申込書（案）"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CCFFFF"/>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9</xdr:row>
      <xdr:rowOff>69850</xdr:rowOff>
    </xdr:from>
    <xdr:to>
      <xdr:col>6</xdr:col>
      <xdr:colOff>533400</xdr:colOff>
      <xdr:row>11</xdr:row>
      <xdr:rowOff>38100</xdr:rowOff>
    </xdr:to>
    <xdr:pic>
      <xdr:nvPicPr>
        <xdr:cNvPr id="28941" name="Picture 147" descr="C:\Documents and Settings\2185\デスクトップ\mark_warning01.gif">
          <a:extLst>
            <a:ext uri="{FF2B5EF4-FFF2-40B4-BE49-F238E27FC236}">
              <a16:creationId xmlns:a16="http://schemas.microsoft.com/office/drawing/2014/main" id="{C237A06C-2ABC-7116-5CD6-00D01C8C6B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50" y="1841500"/>
          <a:ext cx="444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120650</xdr:colOff>
      <xdr:row>1</xdr:row>
      <xdr:rowOff>38100</xdr:rowOff>
    </xdr:from>
    <xdr:to>
      <xdr:col>9</xdr:col>
      <xdr:colOff>139700</xdr:colOff>
      <xdr:row>11</xdr:row>
      <xdr:rowOff>38100</xdr:rowOff>
    </xdr:to>
    <xdr:pic>
      <xdr:nvPicPr>
        <xdr:cNvPr id="6565" name="図 2">
          <a:extLst>
            <a:ext uri="{FF2B5EF4-FFF2-40B4-BE49-F238E27FC236}">
              <a16:creationId xmlns:a16="http://schemas.microsoft.com/office/drawing/2014/main" id="{1AB290DB-2C87-1817-660B-1232BD43B4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342900"/>
          <a:ext cx="127635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88900</xdr:colOff>
      <xdr:row>9</xdr:row>
      <xdr:rowOff>69850</xdr:rowOff>
    </xdr:from>
    <xdr:to>
      <xdr:col>6</xdr:col>
      <xdr:colOff>533400</xdr:colOff>
      <xdr:row>11</xdr:row>
      <xdr:rowOff>38100</xdr:rowOff>
    </xdr:to>
    <xdr:pic>
      <xdr:nvPicPr>
        <xdr:cNvPr id="38122" name="Picture 147" descr="C:\Documents and Settings\2185\デスクトップ\mark_warning01.gif">
          <a:extLst>
            <a:ext uri="{FF2B5EF4-FFF2-40B4-BE49-F238E27FC236}">
              <a16:creationId xmlns:a16="http://schemas.microsoft.com/office/drawing/2014/main" id="{85827DD0-B194-5CC2-B983-FEB2414C40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50" y="1841500"/>
          <a:ext cx="444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281940</xdr:colOff>
      <xdr:row>8</xdr:row>
      <xdr:rowOff>62865</xdr:rowOff>
    </xdr:from>
    <xdr:to>
      <xdr:col>2</xdr:col>
      <xdr:colOff>284480</xdr:colOff>
      <xdr:row>10</xdr:row>
      <xdr:rowOff>71783</xdr:rowOff>
    </xdr:to>
    <xdr:sp macro="" textlink="">
      <xdr:nvSpPr>
        <xdr:cNvPr id="2" name="AutoShape 82">
          <a:extLst>
            <a:ext uri="{FF2B5EF4-FFF2-40B4-BE49-F238E27FC236}">
              <a16:creationId xmlns:a16="http://schemas.microsoft.com/office/drawing/2014/main" id="{68CE9CEB-008A-B2D9-403B-A984E37C1625}"/>
            </a:ext>
          </a:extLst>
        </xdr:cNvPr>
        <xdr:cNvSpPr/>
      </xdr:nvSpPr>
      <xdr:spPr>
        <a:xfrm>
          <a:off x="937260" y="1648460"/>
          <a:ext cx="821690" cy="428625"/>
        </a:xfrm>
        <a:prstGeom prst="wedgeRectCallout">
          <a:avLst>
            <a:gd name="adj1" fmla="val -95454"/>
            <a:gd name="adj2" fmla="val -161111"/>
          </a:avLst>
        </a:prstGeom>
        <a:solidFill>
          <a:srgbClr xmlns:mc="http://schemas.openxmlformats.org/markup-compatibility/2006" xmlns:a14="http://schemas.microsoft.com/office/drawing/2010/main" val="FFFF99" mc:Ignorable="a14" a14:legacySpreadsheetColorIndex="4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txBody>
        <a:bodyPr vertOverflow="clip" vert="horz" wrap="square" lIns="27432" tIns="18288" rIns="0" bIns="0" anchor="t"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Osaka" charset="-128"/>
              <a:ea typeface="Osaka" charset="-128"/>
              <a:cs typeface="Osaka" charset="-128"/>
              <a:sym typeface="Osaka" charset="-128"/>
            </a:rPr>
            <a:t>肩書きは</a:t>
          </a:r>
        </a:p>
        <a:p>
          <a:pPr algn="l" rtl="0">
            <a:lnSpc>
              <a:spcPts val="800"/>
            </a:lnSpc>
          </a:pPr>
          <a:r>
            <a:rPr lang="zh-CN" altLang="en-US" sz="800">
              <a:solidFill>
                <a:srgbClr xmlns:mc="http://schemas.openxmlformats.org/markup-compatibility/2006" xmlns:a14="http://schemas.microsoft.com/office/drawing/2010/main" val="FF0000" mc:Ignorable="a14" a14:legacySpreadsheetColorIndex="10"/>
              </a:solidFill>
              <a:latin typeface="Osaka" charset="-128"/>
              <a:ea typeface="Osaka" charset="-128"/>
              <a:cs typeface="Osaka" charset="-128"/>
              <a:sym typeface="Osaka" charset="-128"/>
            </a:rPr>
            <a:t>変更しない</a:t>
          </a:r>
          <a:endParaRPr lang="zh-CN" altLang="en-US" sz="800">
            <a:solidFill>
              <a:srgbClr val="000000"/>
            </a:solidFill>
            <a:latin typeface="Osaka" charset="-128"/>
            <a:ea typeface="Osaka" charset="-128"/>
            <a:cs typeface="Osaka" charset="-128"/>
            <a:sym typeface="Osaka" charset="-128"/>
          </a:endParaRPr>
        </a:p>
        <a:p>
          <a:pPr algn="l" rtl="0">
            <a:lnSpc>
              <a:spcPts val="900"/>
            </a:lnSpc>
          </a:pPr>
          <a:r>
            <a:rPr lang="zh-CN" altLang="en-US" sz="800">
              <a:solidFill>
                <a:srgbClr val="000000"/>
              </a:solidFill>
              <a:latin typeface="Osaka" charset="-128"/>
              <a:ea typeface="Osaka" charset="-128"/>
              <a:cs typeface="Osaka" charset="-128"/>
              <a:sym typeface="Osaka" charset="-128"/>
            </a:rPr>
            <a:t>でください</a:t>
          </a:r>
        </a:p>
      </xdr:txBody>
    </xdr:sp>
    <xdr:clientData/>
  </xdr:twoCellAnchor>
  <xdr:twoCellAnchor>
    <xdr:from>
      <xdr:col>7</xdr:col>
      <xdr:colOff>408940</xdr:colOff>
      <xdr:row>0</xdr:row>
      <xdr:rowOff>154305</xdr:rowOff>
    </xdr:from>
    <xdr:to>
      <xdr:col>9</xdr:col>
      <xdr:colOff>447040</xdr:colOff>
      <xdr:row>3</xdr:row>
      <xdr:rowOff>36830</xdr:rowOff>
    </xdr:to>
    <xdr:sp macro="" textlink="">
      <xdr:nvSpPr>
        <xdr:cNvPr id="3" name="AutoShape 79">
          <a:extLst>
            <a:ext uri="{FF2B5EF4-FFF2-40B4-BE49-F238E27FC236}">
              <a16:creationId xmlns:a16="http://schemas.microsoft.com/office/drawing/2014/main" id="{89A89F69-B3C4-15CF-6220-C00D61547DF1}"/>
            </a:ext>
          </a:extLst>
        </xdr:cNvPr>
        <xdr:cNvSpPr/>
      </xdr:nvSpPr>
      <xdr:spPr>
        <a:xfrm>
          <a:off x="5175885" y="154305"/>
          <a:ext cx="1676400" cy="492760"/>
        </a:xfrm>
        <a:prstGeom prst="wedgeRectCallout">
          <a:avLst>
            <a:gd name="adj1" fmla="val 78250"/>
            <a:gd name="adj2" fmla="val 21559"/>
          </a:avLst>
        </a:prstGeom>
        <a:solidFill>
          <a:srgbClr xmlns:mc="http://schemas.openxmlformats.org/markup-compatibility/2006" xmlns:a14="http://schemas.microsoft.com/office/drawing/2010/main" val="FFFF99" mc:Ignorable="a14" a14:legacySpreadsheetColorIndex="4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txBody>
        <a:bodyPr vertOverflow="clip" vert="horz" wrap="square" lIns="27432" tIns="18288" rIns="0" bIns="0" anchor="t"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pPr>
          <a:r>
            <a:rPr lang="ja-JP" altLang="zh-CN" sz="800">
              <a:solidFill>
                <a:srgbClr val="000000"/>
              </a:solidFill>
              <a:latin typeface="Osaka" charset="-128"/>
              <a:ea typeface="Osaka" charset="-128"/>
              <a:cs typeface="Osaka" charset="-128"/>
              <a:sym typeface="Osaka" charset="-128"/>
            </a:rPr>
            <a:t>単位（冊）の入力は不要です。</a:t>
          </a:r>
        </a:p>
        <a:p>
          <a:pPr algn="l" rtl="0">
            <a:lnSpc>
              <a:spcPts val="1100"/>
            </a:lnSpc>
          </a:pPr>
          <a:r>
            <a:rPr lang="ja-JP" altLang="zh-CN" sz="800">
              <a:solidFill>
                <a:srgbClr val="000000"/>
              </a:solidFill>
              <a:latin typeface="Osaka" charset="-128"/>
              <a:ea typeface="Osaka" charset="-128"/>
              <a:cs typeface="Osaka" charset="-128"/>
              <a:sym typeface="Osaka" charset="-128"/>
            </a:rPr>
            <a:t>また、</a:t>
          </a:r>
          <a:r>
            <a:rPr lang="zh-CN" altLang="en-US" sz="800">
              <a:solidFill>
                <a:srgbClr val="000000"/>
              </a:solidFill>
              <a:latin typeface="Osaka" charset="-128"/>
              <a:ea typeface="Osaka" charset="-128"/>
              <a:cs typeface="Osaka" charset="-128"/>
              <a:sym typeface="Osaka" charset="-128"/>
            </a:rPr>
            <a:t>お申し込みが無い場合</a:t>
          </a:r>
          <a:r>
            <a:rPr lang="ja-JP" altLang="zh-CN" sz="800">
              <a:solidFill>
                <a:srgbClr val="000000"/>
              </a:solidFill>
              <a:latin typeface="Osaka" charset="-128"/>
              <a:ea typeface="Osaka" charset="-128"/>
              <a:cs typeface="Osaka" charset="-128"/>
              <a:sym typeface="Osaka" charset="-128"/>
            </a:rPr>
            <a:t>も「</a:t>
          </a:r>
          <a:r>
            <a:rPr lang="zh-CN" altLang="en-US" sz="800">
              <a:solidFill>
                <a:srgbClr val="000000"/>
              </a:solidFill>
              <a:latin typeface="Osaka" charset="-128"/>
              <a:ea typeface="Osaka" charset="-128"/>
              <a:cs typeface="Osaka" charset="-128"/>
              <a:sym typeface="Osaka" charset="-128"/>
            </a:rPr>
            <a:t>0</a:t>
          </a:r>
          <a:r>
            <a:rPr lang="ja-JP" altLang="zh-CN" sz="800">
              <a:solidFill>
                <a:srgbClr val="000000"/>
              </a:solidFill>
              <a:latin typeface="Osaka" charset="-128"/>
              <a:ea typeface="Osaka" charset="-128"/>
              <a:cs typeface="Osaka" charset="-128"/>
              <a:sym typeface="Osaka" charset="-128"/>
            </a:rPr>
            <a:t>」</a:t>
          </a:r>
          <a:r>
            <a:rPr lang="zh-CN" altLang="en-US" sz="800">
              <a:solidFill>
                <a:srgbClr val="000000"/>
              </a:solidFill>
              <a:latin typeface="Osaka" charset="-128"/>
              <a:ea typeface="Osaka" charset="-128"/>
              <a:cs typeface="Osaka" charset="-128"/>
              <a:sym typeface="Osaka" charset="-128"/>
            </a:rPr>
            <a:t>とご</a:t>
          </a:r>
          <a:r>
            <a:rPr lang="ja-JP" altLang="zh-CN" sz="800">
              <a:solidFill>
                <a:srgbClr val="000000"/>
              </a:solidFill>
              <a:latin typeface="Osaka" charset="-128"/>
              <a:ea typeface="Osaka" charset="-128"/>
              <a:cs typeface="Osaka" charset="-128"/>
              <a:sym typeface="Osaka" charset="-128"/>
            </a:rPr>
            <a:t>入力</a:t>
          </a:r>
          <a:r>
            <a:rPr lang="zh-CN" altLang="en-US" sz="800">
              <a:solidFill>
                <a:srgbClr val="000000"/>
              </a:solidFill>
              <a:latin typeface="Osaka" charset="-128"/>
              <a:ea typeface="Osaka" charset="-128"/>
              <a:cs typeface="Osaka" charset="-128"/>
              <a:sym typeface="Osaka" charset="-128"/>
            </a:rPr>
            <a:t>ください</a:t>
          </a:r>
        </a:p>
        <a:p>
          <a:pPr algn="l" rtl="0">
            <a:lnSpc>
              <a:spcPts val="800"/>
            </a:lnSpc>
          </a:pPr>
          <a:endParaRPr lang="zh-CN" altLang="en-US" sz="800">
            <a:solidFill>
              <a:srgbClr val="000000"/>
            </a:solidFill>
            <a:latin typeface="Osaka" charset="-128"/>
            <a:ea typeface="Osaka" charset="-128"/>
            <a:cs typeface="Osaka" charset="-128"/>
            <a:sym typeface="Osaka" charset="-128"/>
          </a:endParaRPr>
        </a:p>
      </xdr:txBody>
    </xdr:sp>
    <xdr:clientData/>
  </xdr:twoCellAnchor>
  <xdr:twoCellAnchor>
    <xdr:from>
      <xdr:col>8</xdr:col>
      <xdr:colOff>170815</xdr:colOff>
      <xdr:row>4</xdr:row>
      <xdr:rowOff>43815</xdr:rowOff>
    </xdr:from>
    <xdr:to>
      <xdr:col>9</xdr:col>
      <xdr:colOff>336550</xdr:colOff>
      <xdr:row>7</xdr:row>
      <xdr:rowOff>112395</xdr:rowOff>
    </xdr:to>
    <xdr:sp macro="" textlink="">
      <xdr:nvSpPr>
        <xdr:cNvPr id="4" name="AutoShape 81">
          <a:extLst>
            <a:ext uri="{FF2B5EF4-FFF2-40B4-BE49-F238E27FC236}">
              <a16:creationId xmlns:a16="http://schemas.microsoft.com/office/drawing/2014/main" id="{A27BE0FF-C33A-16DE-5F37-0B03694B1BAE}"/>
            </a:ext>
          </a:extLst>
        </xdr:cNvPr>
        <xdr:cNvSpPr/>
      </xdr:nvSpPr>
      <xdr:spPr>
        <a:xfrm>
          <a:off x="5756910" y="861695"/>
          <a:ext cx="984885" cy="631190"/>
        </a:xfrm>
        <a:prstGeom prst="wedgeRectCallout">
          <a:avLst>
            <a:gd name="adj1" fmla="val 68148"/>
            <a:gd name="adj2" fmla="val -48245"/>
          </a:avLst>
        </a:prstGeom>
        <a:solidFill>
          <a:srgbClr xmlns:mc="http://schemas.openxmlformats.org/markup-compatibility/2006" xmlns:a14="http://schemas.microsoft.com/office/drawing/2010/main" val="FFFF99" mc:Ignorable="a14" a14:legacySpreadsheetColorIndex="4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txBody>
        <a:bodyPr vertOverflow="clip" vert="horz" wrap="square" lIns="27432" tIns="18288" rIns="0" bIns="0" anchor="t"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900"/>
            </a:lnSpc>
          </a:pPr>
          <a:endParaRPr lang="zh-CN" altLang="en-US" sz="800">
            <a:solidFill>
              <a:srgbClr val="000000"/>
            </a:solidFill>
            <a:latin typeface="Osaka" charset="-128"/>
            <a:ea typeface="Osaka" charset="-128"/>
            <a:cs typeface="Osaka" charset="-128"/>
            <a:sym typeface="Osaka" charset="-128"/>
          </a:endParaRPr>
        </a:p>
        <a:p>
          <a:pPr algn="l" rtl="0">
            <a:lnSpc>
              <a:spcPts val="900"/>
            </a:lnSpc>
          </a:pPr>
          <a:r>
            <a:rPr lang="zh-CN" altLang="en-US" sz="800">
              <a:solidFill>
                <a:srgbClr val="000000"/>
              </a:solidFill>
              <a:latin typeface="Osaka" charset="-128"/>
              <a:ea typeface="Osaka" charset="-128"/>
              <a:cs typeface="Osaka" charset="-128"/>
              <a:sym typeface="Osaka" charset="-128"/>
            </a:rPr>
            <a:t>クリック後、</a:t>
          </a:r>
        </a:p>
        <a:p>
          <a:pPr algn="l" rtl="0"/>
          <a:r>
            <a:rPr lang="zh-CN" altLang="en-US" sz="800">
              <a:solidFill>
                <a:srgbClr val="000000"/>
              </a:solidFill>
              <a:latin typeface="Osaka" charset="-128"/>
              <a:ea typeface="Osaka" charset="-128"/>
              <a:cs typeface="Osaka" charset="-128"/>
              <a:sym typeface="Osaka" charset="-128"/>
            </a:rPr>
            <a:t>▼選択項目より</a:t>
          </a:r>
        </a:p>
        <a:p>
          <a:pPr algn="l" rtl="0">
            <a:lnSpc>
              <a:spcPts val="900"/>
            </a:lnSpc>
          </a:pPr>
          <a:r>
            <a:rPr lang="zh-CN" altLang="en-US" sz="800">
              <a:solidFill>
                <a:srgbClr val="000000"/>
              </a:solidFill>
              <a:latin typeface="Osaka" charset="-128"/>
              <a:ea typeface="Osaka" charset="-128"/>
              <a:cs typeface="Osaka" charset="-128"/>
              <a:sym typeface="Osaka" charset="-128"/>
            </a:rPr>
            <a:t>選んでください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74295</xdr:colOff>
      <xdr:row>18</xdr:row>
      <xdr:rowOff>104775</xdr:rowOff>
    </xdr:from>
    <xdr:to>
      <xdr:col>37</xdr:col>
      <xdr:colOff>124460</xdr:colOff>
      <xdr:row>23</xdr:row>
      <xdr:rowOff>66040</xdr:rowOff>
    </xdr:to>
    <xdr:sp macro="" textlink="">
      <xdr:nvSpPr>
        <xdr:cNvPr id="2" name="Rectangle 12">
          <a:extLst>
            <a:ext uri="{FF2B5EF4-FFF2-40B4-BE49-F238E27FC236}">
              <a16:creationId xmlns:a16="http://schemas.microsoft.com/office/drawing/2014/main" id="{9D6E59E8-64CE-3A55-E570-CDEC6509968D}"/>
            </a:ext>
          </a:extLst>
        </xdr:cNvPr>
        <xdr:cNvSpPr/>
      </xdr:nvSpPr>
      <xdr:spPr>
        <a:xfrm>
          <a:off x="3160395" y="3722370"/>
          <a:ext cx="3583940" cy="1105535"/>
        </a:xfrm>
        <a:prstGeom prst="rect">
          <a:avLst/>
        </a:prstGeom>
        <a:solidFill>
          <a:srgbClr xmlns:mc="http://schemas.openxmlformats.org/markup-compatibility/2006" xmlns:a14="http://schemas.microsoft.com/office/drawing/2010/main" val="FFFF99" mc:Ignorable="a14" a14:legacySpreadsheetColorIndex="43">
            <a:alpha val="100000"/>
          </a:srgbClr>
        </a:solidFill>
        <a:ln w="31750" cap="flat" cmpd="thickThin">
          <a:solidFill>
            <a:srgbClr val="000000"/>
          </a:solidFill>
          <a:prstDash val="solid"/>
          <a:round/>
          <a:headEnd type="none" w="med" len="med"/>
          <a:tailEnd type="none" w="med" len="med"/>
        </a:ln>
      </xdr:spPr>
      <xdr:txBody>
        <a:bodyPr vertOverflow="clip" vert="horz" wrap="square" lIns="27432" tIns="18288" rIns="0" bIns="0" anchor="ctr"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lvl="0" algn="l" rtl="0"/>
          <a:r>
            <a:rPr lang="en-US" altLang="zh-CN" sz="1200" b="1">
              <a:solidFill>
                <a:srgbClr xmlns:mc="http://schemas.openxmlformats.org/markup-compatibility/2006" xmlns:a14="http://schemas.microsoft.com/office/drawing/2010/main" val="FF0000" mc:Ignorable="a14" a14:legacySpreadsheetColorIndex="10"/>
              </a:solidFill>
              <a:latin typeface="游ゴシック" panose="020B0400000000000000" charset="-128"/>
              <a:ea typeface="游ゴシック" panose="020B0400000000000000" charset="-128"/>
              <a:cs typeface="Osaka" charset="-128"/>
              <a:sym typeface="Osaka" charset="-128"/>
            </a:rPr>
            <a:t> </a:t>
          </a:r>
          <a:r>
            <a:rPr lang="zh-CN" altLang="en-US" sz="1200" b="1">
              <a:solidFill>
                <a:srgbClr xmlns:mc="http://schemas.openxmlformats.org/markup-compatibility/2006" xmlns:a14="http://schemas.microsoft.com/office/drawing/2010/main" val="FF0000" mc:Ignorable="a14" a14:legacySpreadsheetColorIndex="10"/>
              </a:solidFill>
              <a:latin typeface="游ゴシック" panose="020B0400000000000000" charset="-128"/>
              <a:ea typeface="游ゴシック" panose="020B0400000000000000" charset="-128"/>
              <a:cs typeface="Osaka" charset="-128"/>
              <a:sym typeface="Osaka" charset="-128"/>
            </a:rPr>
            <a:t>参加賞（無料）の発送にも使用致します。</a:t>
          </a:r>
        </a:p>
        <a:p>
          <a:pPr lvl="0" algn="l" rtl="0"/>
          <a:r>
            <a:rPr lang="zh-CN" altLang="en-US" sz="1200" b="1">
              <a:solidFill>
                <a:srgbClr xmlns:mc="http://schemas.openxmlformats.org/markup-compatibility/2006" xmlns:a14="http://schemas.microsoft.com/office/drawing/2010/main" val="FF0000" mc:Ignorable="a14" a14:legacySpreadsheetColorIndex="10"/>
              </a:solidFill>
              <a:latin typeface="游ゴシック" panose="020B0400000000000000" charset="-128"/>
              <a:ea typeface="游ゴシック" panose="020B0400000000000000" charset="-128"/>
              <a:cs typeface="Osaka" charset="-128"/>
              <a:sym typeface="Osaka" charset="-128"/>
            </a:rPr>
            <a:t> お手数おかけ致しますが、プログラムを</a:t>
          </a:r>
        </a:p>
        <a:p>
          <a:pPr lvl="0" algn="l" rtl="0">
            <a:lnSpc>
              <a:spcPts val="1900"/>
            </a:lnSpc>
          </a:pPr>
          <a:r>
            <a:rPr lang="zh-CN" altLang="en-US" sz="1200" b="1">
              <a:solidFill>
                <a:srgbClr xmlns:mc="http://schemas.openxmlformats.org/markup-compatibility/2006" xmlns:a14="http://schemas.microsoft.com/office/drawing/2010/main" val="FF0000" mc:Ignorable="a14" a14:legacySpreadsheetColorIndex="10"/>
              </a:solidFill>
              <a:latin typeface="游ゴシック" panose="020B0400000000000000" charset="-128"/>
              <a:ea typeface="游ゴシック" panose="020B0400000000000000" charset="-128"/>
              <a:cs typeface="Osaka" charset="-128"/>
              <a:sym typeface="Osaka" charset="-128"/>
            </a:rPr>
            <a:t> 購入しないチーム様もご入力お願い致します。</a:t>
          </a:r>
        </a:p>
      </xdr:txBody>
    </xdr:sp>
    <xdr:clientData/>
  </xdr:twoCellAnchor>
  <xdr:twoCellAnchor>
    <xdr:from>
      <xdr:col>18</xdr:col>
      <xdr:colOff>45720</xdr:colOff>
      <xdr:row>23</xdr:row>
      <xdr:rowOff>283845</xdr:rowOff>
    </xdr:from>
    <xdr:to>
      <xdr:col>27</xdr:col>
      <xdr:colOff>159422</xdr:colOff>
      <xdr:row>25</xdr:row>
      <xdr:rowOff>322580</xdr:rowOff>
    </xdr:to>
    <xdr:sp macro="" textlink="">
      <xdr:nvSpPr>
        <xdr:cNvPr id="3" name="AutoShape 7">
          <a:extLst>
            <a:ext uri="{FF2B5EF4-FFF2-40B4-BE49-F238E27FC236}">
              <a16:creationId xmlns:a16="http://schemas.microsoft.com/office/drawing/2014/main" id="{23D9327A-6006-FC08-6C85-FF468E2B8D6A}"/>
            </a:ext>
          </a:extLst>
        </xdr:cNvPr>
        <xdr:cNvSpPr/>
      </xdr:nvSpPr>
      <xdr:spPr>
        <a:xfrm>
          <a:off x="3131820" y="5045710"/>
          <a:ext cx="1750060" cy="484505"/>
        </a:xfrm>
        <a:prstGeom prst="wedgeRectCallout">
          <a:avLst>
            <a:gd name="adj1" fmla="val -75513"/>
            <a:gd name="adj2" fmla="val 97733"/>
          </a:avLst>
        </a:prstGeom>
        <a:solidFill>
          <a:srgbClr xmlns:mc="http://schemas.openxmlformats.org/markup-compatibility/2006" xmlns:a14="http://schemas.microsoft.com/office/drawing/2010/main" val="FFFF99" mc:Ignorable="a14" a14:legacySpreadsheetColorIndex="4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txBody>
        <a:bodyPr vertOverflow="clip" vert="horz" wrap="square" lIns="27432" tIns="18288" rIns="0" bIns="0" anchor="ctr"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ja-JP" altLang="zh-CN" sz="800">
              <a:solidFill>
                <a:srgbClr val="000000"/>
              </a:solidFill>
              <a:latin typeface="Osaka" charset="-128"/>
              <a:ea typeface="Osaka" charset="-128"/>
              <a:cs typeface="Osaka" charset="-128"/>
              <a:sym typeface="Osaka" charset="-128"/>
            </a:rPr>
            <a:t>チームデータ</a:t>
          </a:r>
          <a:r>
            <a:rPr lang="zh-CN" altLang="en-US" sz="800">
              <a:solidFill>
                <a:srgbClr val="000000"/>
              </a:solidFill>
              <a:latin typeface="Osaka" charset="-128"/>
              <a:ea typeface="Osaka" charset="-128"/>
              <a:cs typeface="Osaka" charset="-128"/>
              <a:sym typeface="Osaka" charset="-128"/>
            </a:rPr>
            <a:t>入力シート</a:t>
          </a:r>
          <a:r>
            <a:rPr lang="ja-JP" altLang="zh-CN" sz="800">
              <a:solidFill>
                <a:srgbClr val="000000"/>
              </a:solidFill>
              <a:latin typeface="Osaka" charset="-128"/>
              <a:ea typeface="Osaka" charset="-128"/>
              <a:cs typeface="Osaka" charset="-128"/>
              <a:sym typeface="Osaka" charset="-128"/>
            </a:rPr>
            <a:t>で入力した冊数が</a:t>
          </a:r>
          <a:r>
            <a:rPr lang="zh-CN" altLang="en-US" sz="800" b="1">
              <a:solidFill>
                <a:srgbClr val="FF0000"/>
              </a:solidFill>
              <a:latin typeface="Osaka" charset="-128"/>
              <a:ea typeface="Osaka" charset="-128"/>
              <a:cs typeface="Osaka" charset="-128"/>
              <a:sym typeface="Osaka" charset="-128"/>
            </a:rPr>
            <a:t>自動で入ります</a:t>
          </a:r>
        </a:p>
      </xdr:txBody>
    </xdr:sp>
    <xdr:clientData/>
  </xdr:twoCellAnchor>
  <xdr:twoCellAnchor>
    <xdr:from>
      <xdr:col>22</xdr:col>
      <xdr:colOff>121920</xdr:colOff>
      <xdr:row>27</xdr:row>
      <xdr:rowOff>331470</xdr:rowOff>
    </xdr:from>
    <xdr:to>
      <xdr:col>31</xdr:col>
      <xdr:colOff>131455</xdr:colOff>
      <xdr:row>30</xdr:row>
      <xdr:rowOff>26670</xdr:rowOff>
    </xdr:to>
    <xdr:sp macro="" textlink="">
      <xdr:nvSpPr>
        <xdr:cNvPr id="4" name="AutoShape 8">
          <a:extLst>
            <a:ext uri="{FF2B5EF4-FFF2-40B4-BE49-F238E27FC236}">
              <a16:creationId xmlns:a16="http://schemas.microsoft.com/office/drawing/2014/main" id="{90607031-2286-290A-1040-4D53B1B34F7D}"/>
            </a:ext>
          </a:extLst>
        </xdr:cNvPr>
        <xdr:cNvSpPr/>
      </xdr:nvSpPr>
      <xdr:spPr>
        <a:xfrm>
          <a:off x="3970020" y="5984875"/>
          <a:ext cx="1652270" cy="521970"/>
        </a:xfrm>
        <a:prstGeom prst="wedgeRectCallout">
          <a:avLst>
            <a:gd name="adj1" fmla="val -97161"/>
            <a:gd name="adj2" fmla="val 20704"/>
          </a:avLst>
        </a:prstGeom>
        <a:solidFill>
          <a:srgbClr xmlns:mc="http://schemas.openxmlformats.org/markup-compatibility/2006" xmlns:a14="http://schemas.microsoft.com/office/drawing/2010/main" val="FFFF99" mc:Ignorable="a14" a14:legacySpreadsheetColorIndex="4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txBody>
        <a:bodyPr vertOverflow="clip" vert="horz" wrap="square" lIns="27432" tIns="18288" rIns="0" bIns="0" anchor="ctr"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ja-JP" altLang="zh-CN" sz="800">
              <a:solidFill>
                <a:srgbClr val="000000"/>
              </a:solidFill>
              <a:latin typeface="Osaka" charset="-128"/>
              <a:ea typeface="Osaka" charset="-128"/>
              <a:cs typeface="Osaka" charset="-128"/>
              <a:sym typeface="Osaka" charset="-128"/>
            </a:rPr>
            <a:t>チームデータ</a:t>
          </a:r>
          <a:r>
            <a:rPr lang="zh-CN" altLang="en-US" sz="800">
              <a:solidFill>
                <a:srgbClr val="000000"/>
              </a:solidFill>
              <a:latin typeface="Osaka" charset="-128"/>
              <a:ea typeface="Osaka" charset="-128"/>
              <a:cs typeface="Osaka" charset="-128"/>
              <a:sym typeface="Osaka" charset="-128"/>
            </a:rPr>
            <a:t>入力シート</a:t>
          </a:r>
          <a:r>
            <a:rPr lang="ja-JP" altLang="zh-CN" sz="800">
              <a:solidFill>
                <a:srgbClr val="000000"/>
              </a:solidFill>
              <a:latin typeface="Osaka" charset="-128"/>
              <a:ea typeface="Osaka" charset="-128"/>
              <a:cs typeface="Osaka" charset="-128"/>
              <a:sym typeface="Osaka" charset="-128"/>
            </a:rPr>
            <a:t>で入力した</a:t>
          </a:r>
          <a:r>
            <a:rPr lang="zh-CN" altLang="en-US" sz="800">
              <a:solidFill>
                <a:srgbClr val="000000"/>
              </a:solidFill>
              <a:latin typeface="Osaka" charset="-128"/>
              <a:ea typeface="Osaka" charset="-128"/>
              <a:cs typeface="Osaka" charset="-128"/>
              <a:sym typeface="Osaka" charset="-128"/>
            </a:rPr>
            <a:t>文字が</a:t>
          </a:r>
          <a:r>
            <a:rPr lang="zh-CN" altLang="en-US" sz="800" b="1">
              <a:solidFill>
                <a:srgbClr val="FF0000"/>
              </a:solidFill>
              <a:latin typeface="Osaka" charset="-128"/>
              <a:ea typeface="Osaka" charset="-128"/>
              <a:cs typeface="Osaka" charset="-128"/>
              <a:sym typeface="Osaka" charset="-128"/>
            </a:rPr>
            <a:t>自動で入ります</a:t>
          </a:r>
          <a:endParaRPr lang="zh-CN" altLang="en-US" sz="800">
            <a:solidFill>
              <a:srgbClr val="000000"/>
            </a:solidFill>
            <a:latin typeface="Osaka" charset="-128"/>
            <a:ea typeface="Osaka" charset="-128"/>
            <a:cs typeface="Osaka" charset="-128"/>
            <a:sym typeface="Osaka" charset="-128"/>
          </a:endParaRPr>
        </a:p>
      </xdr:txBody>
    </xdr:sp>
    <xdr:clientData/>
  </xdr:twoCellAnchor>
  <xdr:twoCellAnchor>
    <xdr:from>
      <xdr:col>24</xdr:col>
      <xdr:colOff>26670</xdr:colOff>
      <xdr:row>31</xdr:row>
      <xdr:rowOff>102870</xdr:rowOff>
    </xdr:from>
    <xdr:to>
      <xdr:col>36</xdr:col>
      <xdr:colOff>83185</xdr:colOff>
      <xdr:row>33</xdr:row>
      <xdr:rowOff>149860</xdr:rowOff>
    </xdr:to>
    <xdr:sp macro="" textlink="">
      <xdr:nvSpPr>
        <xdr:cNvPr id="5" name="AutoShape 9">
          <a:extLst>
            <a:ext uri="{FF2B5EF4-FFF2-40B4-BE49-F238E27FC236}">
              <a16:creationId xmlns:a16="http://schemas.microsoft.com/office/drawing/2014/main" id="{4056770B-DCCF-468B-7A47-933F6D590E48}"/>
            </a:ext>
          </a:extLst>
        </xdr:cNvPr>
        <xdr:cNvSpPr/>
      </xdr:nvSpPr>
      <xdr:spPr>
        <a:xfrm>
          <a:off x="4255770" y="6647815"/>
          <a:ext cx="2256790" cy="492760"/>
        </a:xfrm>
        <a:prstGeom prst="wedgeRectCallout">
          <a:avLst>
            <a:gd name="adj1" fmla="val -83215"/>
            <a:gd name="adj2" fmla="val -29618"/>
          </a:avLst>
        </a:prstGeom>
        <a:solidFill>
          <a:srgbClr xmlns:mc="http://schemas.openxmlformats.org/markup-compatibility/2006" xmlns:a14="http://schemas.microsoft.com/office/drawing/2010/main" val="FFFF99" mc:Ignorable="a14" a14:legacySpreadsheetColorIndex="4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txBody>
        <a:bodyPr vertOverflow="clip" vert="horz" wrap="square" lIns="27432" tIns="18288" rIns="0" bIns="0" anchor="ctr"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900"/>
            </a:lnSpc>
          </a:pPr>
          <a:r>
            <a:rPr lang="ja-JP" altLang="zh-CN" sz="800">
              <a:solidFill>
                <a:srgbClr val="000000"/>
              </a:solidFill>
              <a:latin typeface="Osaka" charset="-128"/>
              <a:ea typeface="Osaka" charset="-128"/>
              <a:cs typeface="Osaka" charset="-128"/>
              <a:sym typeface="Osaka" charset="-128"/>
            </a:rPr>
            <a:t>チームデータ</a:t>
          </a:r>
          <a:r>
            <a:rPr lang="zh-CN" altLang="en-US" sz="800">
              <a:solidFill>
                <a:srgbClr val="000000"/>
              </a:solidFill>
              <a:latin typeface="Osaka" charset="-128"/>
              <a:ea typeface="Osaka" charset="-128"/>
              <a:cs typeface="Osaka" charset="-128"/>
              <a:sym typeface="Osaka" charset="-128"/>
            </a:rPr>
            <a:t>入力シート</a:t>
          </a:r>
          <a:r>
            <a:rPr lang="ja-JP" altLang="zh-CN" sz="800">
              <a:solidFill>
                <a:srgbClr val="000000"/>
              </a:solidFill>
              <a:latin typeface="Osaka" charset="-128"/>
              <a:ea typeface="Osaka" charset="-128"/>
              <a:cs typeface="Osaka" charset="-128"/>
              <a:sym typeface="Osaka" charset="-128"/>
            </a:rPr>
            <a:t>で選択した地区・入力した所在地</a:t>
          </a:r>
          <a:r>
            <a:rPr lang="zh-CN" altLang="en-US" sz="800">
              <a:solidFill>
                <a:srgbClr val="000000"/>
              </a:solidFill>
              <a:latin typeface="Osaka" charset="-128"/>
              <a:ea typeface="Osaka" charset="-128"/>
              <a:cs typeface="Osaka" charset="-128"/>
              <a:sym typeface="Osaka" charset="-128"/>
            </a:rPr>
            <a:t>が</a:t>
          </a:r>
          <a:r>
            <a:rPr lang="zh-CN" altLang="en-US" sz="800" b="1">
              <a:solidFill>
                <a:srgbClr val="FF0000"/>
              </a:solidFill>
              <a:latin typeface="Osaka" charset="-128"/>
              <a:ea typeface="Osaka" charset="-128"/>
              <a:cs typeface="Osaka" charset="-128"/>
              <a:sym typeface="Osaka" charset="-128"/>
            </a:rPr>
            <a:t>自動で入ります</a:t>
          </a:r>
        </a:p>
      </xdr:txBody>
    </xdr:sp>
    <xdr:clientData/>
  </xdr:twoCellAnchor>
  <xdr:twoCellAnchor>
    <xdr:from>
      <xdr:col>18</xdr:col>
      <xdr:colOff>9525</xdr:colOff>
      <xdr:row>40</xdr:row>
      <xdr:rowOff>307975</xdr:rowOff>
    </xdr:from>
    <xdr:to>
      <xdr:col>30</xdr:col>
      <xdr:colOff>52111</xdr:colOff>
      <xdr:row>42</xdr:row>
      <xdr:rowOff>165735</xdr:rowOff>
    </xdr:to>
    <xdr:sp macro="" textlink="">
      <xdr:nvSpPr>
        <xdr:cNvPr id="6" name="AutoShape 9">
          <a:extLst>
            <a:ext uri="{FF2B5EF4-FFF2-40B4-BE49-F238E27FC236}">
              <a16:creationId xmlns:a16="http://schemas.microsoft.com/office/drawing/2014/main" id="{C1A45BD7-C9F1-CBF5-D28D-E4AA3B25E2A2}"/>
            </a:ext>
          </a:extLst>
        </xdr:cNvPr>
        <xdr:cNvSpPr/>
      </xdr:nvSpPr>
      <xdr:spPr>
        <a:xfrm>
          <a:off x="3095625" y="8837295"/>
          <a:ext cx="2256790" cy="491490"/>
        </a:xfrm>
        <a:prstGeom prst="wedgeRectCallout">
          <a:avLst>
            <a:gd name="adj1" fmla="val -83215"/>
            <a:gd name="adj2" fmla="val -29618"/>
          </a:avLst>
        </a:prstGeom>
        <a:solidFill>
          <a:srgbClr xmlns:mc="http://schemas.openxmlformats.org/markup-compatibility/2006" xmlns:a14="http://schemas.microsoft.com/office/drawing/2010/main" val="FFFF99" mc:Ignorable="a14" a14:legacySpreadsheetColorIndex="4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txBody>
        <a:bodyPr vertOverflow="clip" vert="horz" wrap="square" lIns="27432" tIns="18288" rIns="0" bIns="0" anchor="ctr" anchorCtr="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900"/>
            </a:lnSpc>
          </a:pPr>
          <a:r>
            <a:rPr lang="ja-JP" altLang="zh-CN" sz="800">
              <a:solidFill>
                <a:srgbClr val="000000"/>
              </a:solidFill>
              <a:latin typeface="Osaka" charset="-128"/>
              <a:ea typeface="Osaka" charset="-128"/>
              <a:cs typeface="Osaka" charset="-128"/>
              <a:sym typeface="Osaka" charset="-128"/>
            </a:rPr>
            <a:t>チームデータ</a:t>
          </a:r>
          <a:r>
            <a:rPr lang="zh-CN" altLang="en-US" sz="800">
              <a:solidFill>
                <a:srgbClr val="000000"/>
              </a:solidFill>
              <a:latin typeface="Osaka" charset="-128"/>
              <a:ea typeface="Osaka" charset="-128"/>
              <a:cs typeface="Osaka" charset="-128"/>
              <a:sym typeface="Osaka" charset="-128"/>
            </a:rPr>
            <a:t>入力シート</a:t>
          </a:r>
          <a:r>
            <a:rPr lang="ja-JP" altLang="zh-CN" sz="800">
              <a:solidFill>
                <a:srgbClr val="000000"/>
              </a:solidFill>
              <a:latin typeface="Osaka" charset="-128"/>
              <a:ea typeface="Osaka" charset="-128"/>
              <a:cs typeface="Osaka" charset="-128"/>
              <a:sym typeface="Osaka" charset="-128"/>
            </a:rPr>
            <a:t>で選択した地区・入力した所在地</a:t>
          </a:r>
          <a:r>
            <a:rPr lang="zh-CN" altLang="en-US" sz="800">
              <a:solidFill>
                <a:srgbClr val="000000"/>
              </a:solidFill>
              <a:latin typeface="Osaka" charset="-128"/>
              <a:ea typeface="Osaka" charset="-128"/>
              <a:cs typeface="Osaka" charset="-128"/>
              <a:sym typeface="Osaka" charset="-128"/>
            </a:rPr>
            <a:t>が</a:t>
          </a:r>
          <a:r>
            <a:rPr lang="zh-CN" altLang="en-US" sz="800" b="1">
              <a:solidFill>
                <a:srgbClr val="FF0000"/>
              </a:solidFill>
              <a:latin typeface="Osaka" charset="-128"/>
              <a:ea typeface="Osaka" charset="-128"/>
              <a:cs typeface="Osaka" charset="-128"/>
              <a:sym typeface="Osaka" charset="-128"/>
            </a:rPr>
            <a:t>自動で入ります</a:t>
          </a:r>
        </a:p>
      </xdr:txBody>
    </xdr:sp>
    <xdr:clientData/>
  </xdr:twoCellAnchor>
  <xdr:twoCellAnchor editAs="oneCell">
    <xdr:from>
      <xdr:col>1</xdr:col>
      <xdr:colOff>171450</xdr:colOff>
      <xdr:row>1</xdr:row>
      <xdr:rowOff>50800</xdr:rowOff>
    </xdr:from>
    <xdr:to>
      <xdr:col>9</xdr:col>
      <xdr:colOff>177800</xdr:colOff>
      <xdr:row>11</xdr:row>
      <xdr:rowOff>31750</xdr:rowOff>
    </xdr:to>
    <xdr:pic>
      <xdr:nvPicPr>
        <xdr:cNvPr id="39120" name="図 6">
          <a:extLst>
            <a:ext uri="{FF2B5EF4-FFF2-40B4-BE49-F238E27FC236}">
              <a16:creationId xmlns:a16="http://schemas.microsoft.com/office/drawing/2014/main" id="{395D092F-B83B-F83E-E77B-7178FC5EDB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55600"/>
          <a:ext cx="12636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nishi4sfa@ishikura.co.jp" TargetMode="External"/><Relationship Id="rId13" Type="http://schemas.openxmlformats.org/officeDocument/2006/relationships/comments" Target="../comments1.xml"/><Relationship Id="rId3" Type="http://schemas.openxmlformats.org/officeDocument/2006/relationships/hyperlink" Target="mailto:minami4sfa@saitamafa.or.jp" TargetMode="External"/><Relationship Id="rId7" Type="http://schemas.openxmlformats.org/officeDocument/2006/relationships/hyperlink" Target="mailto:minami4sfa@ishikura.co.jp" TargetMode="External"/><Relationship Id="rId12" Type="http://schemas.openxmlformats.org/officeDocument/2006/relationships/vmlDrawing" Target="../drawings/vmlDrawing1.vml"/><Relationship Id="rId2" Type="http://schemas.openxmlformats.org/officeDocument/2006/relationships/hyperlink" Target="mailto:higashi4sfa@ishikura.co.jp" TargetMode="External"/><Relationship Id="rId1" Type="http://schemas.openxmlformats.org/officeDocument/2006/relationships/hyperlink" Target="mailto:higashi4sfa@ishikura.co.jp" TargetMode="External"/><Relationship Id="rId6" Type="http://schemas.openxmlformats.org/officeDocument/2006/relationships/hyperlink" Target="mailto:higashi4sfa@ishikura.co.jp" TargetMode="External"/><Relationship Id="rId11" Type="http://schemas.openxmlformats.org/officeDocument/2006/relationships/drawing" Target="../drawings/drawing1.xml"/><Relationship Id="rId5" Type="http://schemas.openxmlformats.org/officeDocument/2006/relationships/hyperlink" Target="mailto:kita4sfa@ishikura.co.jp" TargetMode="External"/><Relationship Id="rId10" Type="http://schemas.openxmlformats.org/officeDocument/2006/relationships/printerSettings" Target="../printerSettings/printerSettings2.bin"/><Relationship Id="rId4" Type="http://schemas.openxmlformats.org/officeDocument/2006/relationships/hyperlink" Target="mailto:higashi4sfa@ishikura.co.jp" TargetMode="External"/><Relationship Id="rId9" Type="http://schemas.openxmlformats.org/officeDocument/2006/relationships/hyperlink" Target="mailto:ss-4sfa@ishikura.co.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hyperlink" Target="mailto:minami4sfa@ishikura.co.jp" TargetMode="External"/><Relationship Id="rId13" Type="http://schemas.openxmlformats.org/officeDocument/2006/relationships/vmlDrawing" Target="../drawings/vmlDrawing3.vml"/><Relationship Id="rId3" Type="http://schemas.openxmlformats.org/officeDocument/2006/relationships/hyperlink" Target="mailto:higashi4sfa@ishikura.co.jp" TargetMode="External"/><Relationship Id="rId7" Type="http://schemas.openxmlformats.org/officeDocument/2006/relationships/hyperlink" Target="mailto:higashi4sfa@ishikura.co.jp" TargetMode="External"/><Relationship Id="rId12" Type="http://schemas.openxmlformats.org/officeDocument/2006/relationships/drawing" Target="../drawings/drawing3.xml"/><Relationship Id="rId2" Type="http://schemas.openxmlformats.org/officeDocument/2006/relationships/hyperlink" Target="mailto:higashi4sfa@ishikura.co.jp" TargetMode="External"/><Relationship Id="rId1" Type="http://schemas.openxmlformats.org/officeDocument/2006/relationships/hyperlink" Target="mailto:ipgs-soccer@ishikura.co.jp" TargetMode="External"/><Relationship Id="rId6" Type="http://schemas.openxmlformats.org/officeDocument/2006/relationships/hyperlink" Target="mailto:kita4sfa@ishikura.co.jp" TargetMode="External"/><Relationship Id="rId11" Type="http://schemas.openxmlformats.org/officeDocument/2006/relationships/printerSettings" Target="../printerSettings/printerSettings4.bin"/><Relationship Id="rId5" Type="http://schemas.openxmlformats.org/officeDocument/2006/relationships/hyperlink" Target="mailto:higashi4sfa@ishikura.co.jp" TargetMode="External"/><Relationship Id="rId10" Type="http://schemas.openxmlformats.org/officeDocument/2006/relationships/hyperlink" Target="mailto:ss-4sfa@ishikura.co.jp" TargetMode="External"/><Relationship Id="rId4" Type="http://schemas.openxmlformats.org/officeDocument/2006/relationships/hyperlink" Target="mailto:minami4sfa@saitamafa.or.jp" TargetMode="External"/><Relationship Id="rId9" Type="http://schemas.openxmlformats.org/officeDocument/2006/relationships/hyperlink" Target="mailto:nishi4sfa@ishikura.co.jp" TargetMode="External"/><Relationship Id="rId1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D8" sqref="D8"/>
    </sheetView>
  </sheetViews>
  <sheetFormatPr defaultColWidth="9" defaultRowHeight="15.5"/>
  <cols>
    <col min="1" max="1" width="20.53515625" customWidth="1"/>
  </cols>
  <sheetData>
    <row r="1" spans="1:3">
      <c r="A1" s="145" t="s">
        <v>0</v>
      </c>
      <c r="B1" s="1" t="s">
        <v>1</v>
      </c>
      <c r="C1" s="1" t="s">
        <v>2</v>
      </c>
    </row>
    <row r="2" spans="1:3">
      <c r="A2" s="145" t="s">
        <v>3</v>
      </c>
      <c r="B2" s="1" t="s">
        <v>1</v>
      </c>
      <c r="C2" s="1" t="s">
        <v>4</v>
      </c>
    </row>
    <row r="3" spans="1:3">
      <c r="A3" s="145" t="s">
        <v>5</v>
      </c>
      <c r="B3" s="1" t="s">
        <v>1</v>
      </c>
      <c r="C3" s="1" t="s">
        <v>6</v>
      </c>
    </row>
    <row r="4" spans="1:3">
      <c r="A4" s="145" t="s">
        <v>7</v>
      </c>
      <c r="B4" s="1" t="s">
        <v>7</v>
      </c>
      <c r="C4" s="1"/>
    </row>
    <row r="5" spans="1:3">
      <c r="A5" s="145" t="s">
        <v>8</v>
      </c>
      <c r="B5" s="1" t="s">
        <v>9</v>
      </c>
      <c r="C5" s="1" t="s">
        <v>10</v>
      </c>
    </row>
    <row r="6" spans="1:3">
      <c r="A6" s="145" t="s">
        <v>11</v>
      </c>
      <c r="B6" s="1" t="s">
        <v>9</v>
      </c>
      <c r="C6" s="1" t="s">
        <v>12</v>
      </c>
    </row>
    <row r="7" spans="1:3">
      <c r="A7" s="145" t="s">
        <v>13</v>
      </c>
      <c r="B7" s="1" t="s">
        <v>9</v>
      </c>
      <c r="C7" s="1" t="s">
        <v>14</v>
      </c>
    </row>
    <row r="8" spans="1:3">
      <c r="A8" s="145" t="s">
        <v>15</v>
      </c>
      <c r="B8" s="117" t="s">
        <v>15</v>
      </c>
      <c r="C8" s="1"/>
    </row>
    <row r="9" spans="1:3">
      <c r="A9" s="145" t="s">
        <v>16</v>
      </c>
      <c r="B9" s="117" t="s">
        <v>16</v>
      </c>
      <c r="C9" s="1"/>
    </row>
  </sheetData>
  <phoneticPr fontId="17"/>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showGridLines="0" tabSelected="1" view="pageBreakPreview" zoomScaleNormal="100" workbookViewId="0">
      <selection activeCell="C18" sqref="C18"/>
    </sheetView>
  </sheetViews>
  <sheetFormatPr defaultColWidth="2.921875" defaultRowHeight="14"/>
  <cols>
    <col min="1" max="16384" width="2.921875" style="118"/>
  </cols>
  <sheetData>
    <row r="1" spans="1:35" ht="15.9" customHeight="1">
      <c r="A1" s="119"/>
      <c r="B1" s="151" t="s">
        <v>17</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21"/>
      <c r="AG1" s="146"/>
      <c r="AH1" s="146"/>
      <c r="AI1" s="146"/>
    </row>
    <row r="2" spans="1:35" ht="15.9" customHeight="1">
      <c r="A2" s="119"/>
      <c r="B2" s="151" t="s">
        <v>203</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21"/>
      <c r="AG2" s="146"/>
      <c r="AH2" s="146"/>
      <c r="AI2" s="146"/>
    </row>
    <row r="3" spans="1:35" ht="30.75" customHeight="1">
      <c r="A3" s="119"/>
      <c r="B3" s="152" t="s">
        <v>18</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21"/>
      <c r="AG3" s="146"/>
      <c r="AH3" s="146"/>
      <c r="AI3" s="146"/>
    </row>
    <row r="4" spans="1:35" ht="12" customHeight="1">
      <c r="A4" s="119"/>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1"/>
      <c r="AG4" s="143"/>
      <c r="AH4" s="143"/>
      <c r="AI4" s="143"/>
    </row>
    <row r="5" spans="1:35" ht="12" customHeight="1">
      <c r="A5" s="121"/>
      <c r="B5" s="12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1"/>
    </row>
    <row r="6" spans="1:35" ht="18" customHeight="1">
      <c r="A6" s="121"/>
      <c r="B6" s="122"/>
      <c r="C6" s="123" t="s">
        <v>204</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1"/>
      <c r="AG6" s="147"/>
      <c r="AH6" s="147"/>
      <c r="AI6" s="147"/>
    </row>
    <row r="7" spans="1:35" ht="18" customHeight="1">
      <c r="A7" s="121"/>
      <c r="B7" s="122"/>
      <c r="C7" s="123" t="s">
        <v>19</v>
      </c>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1"/>
      <c r="AG7" s="147"/>
      <c r="AH7" s="147"/>
      <c r="AI7" s="147"/>
    </row>
    <row r="8" spans="1:35" ht="12" customHeight="1">
      <c r="A8" s="121"/>
      <c r="B8" s="12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1"/>
      <c r="AG8" s="147"/>
      <c r="AH8" s="147"/>
      <c r="AI8" s="147"/>
    </row>
    <row r="9" spans="1:35" ht="12" customHeight="1">
      <c r="A9" s="121"/>
      <c r="B9" s="121"/>
      <c r="C9" s="121" t="s">
        <v>20</v>
      </c>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row>
    <row r="10" spans="1:35" ht="12" customHeight="1">
      <c r="A10" s="121"/>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1"/>
      <c r="AG10" s="148"/>
      <c r="AH10" s="148"/>
      <c r="AI10" s="148"/>
    </row>
    <row r="11" spans="1:35" ht="18" customHeight="1">
      <c r="A11" s="121"/>
      <c r="B11" s="124"/>
      <c r="C11" s="153" t="s">
        <v>21</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24"/>
      <c r="AE11" s="121"/>
      <c r="AG11" s="148"/>
      <c r="AH11" s="148"/>
      <c r="AI11" s="148"/>
    </row>
    <row r="12" spans="1:35" ht="18" customHeight="1">
      <c r="A12" s="121"/>
      <c r="B12" s="124"/>
      <c r="C12" s="155" t="s">
        <v>22</v>
      </c>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24"/>
      <c r="AE12" s="121"/>
      <c r="AG12" s="148"/>
      <c r="AH12" s="148"/>
      <c r="AI12" s="148"/>
    </row>
    <row r="13" spans="1:35" ht="18" customHeight="1">
      <c r="A13" s="121"/>
      <c r="B13" s="124"/>
      <c r="C13" s="155" t="s">
        <v>23</v>
      </c>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24"/>
      <c r="AE13" s="121"/>
      <c r="AG13" s="148"/>
      <c r="AH13" s="148"/>
      <c r="AI13" s="148"/>
    </row>
    <row r="14" spans="1:35" ht="18" customHeight="1">
      <c r="A14" s="121"/>
      <c r="B14" s="124"/>
      <c r="C14" s="155" t="s">
        <v>24</v>
      </c>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24"/>
      <c r="AE14" s="121"/>
      <c r="AG14" s="148"/>
      <c r="AH14" s="148"/>
      <c r="AI14" s="148"/>
    </row>
    <row r="15" spans="1:35" ht="18" customHeight="1">
      <c r="A15" s="121"/>
      <c r="B15" s="124"/>
      <c r="C15" s="157" t="s">
        <v>25</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24"/>
      <c r="AE15" s="121"/>
      <c r="AG15" s="148"/>
      <c r="AH15" s="148"/>
      <c r="AI15" s="148"/>
    </row>
    <row r="16" spans="1:35" ht="12" customHeight="1">
      <c r="A16" s="121"/>
      <c r="B16" s="124"/>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4"/>
      <c r="AE16" s="121"/>
      <c r="AG16" s="144"/>
      <c r="AH16" s="144"/>
      <c r="AI16" s="144"/>
    </row>
    <row r="17" spans="1:31" ht="12" customHeight="1">
      <c r="A17" s="121"/>
      <c r="B17" s="126"/>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40"/>
      <c r="AE17" s="121"/>
    </row>
    <row r="18" spans="1:31" ht="15.9" customHeight="1">
      <c r="A18" s="121"/>
      <c r="B18" s="128"/>
      <c r="C18" s="129" t="s">
        <v>26</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41"/>
      <c r="AE18" s="121"/>
    </row>
    <row r="19" spans="1:31" ht="15.9" customHeight="1">
      <c r="A19" s="121"/>
      <c r="B19" s="128"/>
      <c r="C19" s="129" t="s">
        <v>27</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41"/>
      <c r="AE19" s="121"/>
    </row>
    <row r="20" spans="1:31" ht="12" customHeight="1">
      <c r="A20" s="121"/>
      <c r="B20" s="128"/>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41"/>
      <c r="AE20" s="121"/>
    </row>
    <row r="21" spans="1:31" ht="15.9" customHeight="1">
      <c r="A21" s="121"/>
      <c r="B21" s="128"/>
      <c r="C21" s="129" t="s">
        <v>28</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41"/>
      <c r="AE21" s="121"/>
    </row>
    <row r="22" spans="1:31" ht="12" customHeight="1">
      <c r="A22" s="121"/>
      <c r="B22" s="128"/>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41"/>
      <c r="AE22" s="121"/>
    </row>
    <row r="23" spans="1:31" ht="15.9" customHeight="1">
      <c r="A23" s="121"/>
      <c r="B23" s="128"/>
      <c r="C23" s="129" t="s">
        <v>29</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41"/>
      <c r="AE23" s="121"/>
    </row>
    <row r="24" spans="1:31" ht="15.9" customHeight="1">
      <c r="A24" s="121"/>
      <c r="B24" s="128"/>
      <c r="C24" s="129" t="s">
        <v>30</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41"/>
      <c r="AE24" s="121"/>
    </row>
    <row r="25" spans="1:31" ht="12" customHeight="1">
      <c r="A25" s="121"/>
      <c r="B25" s="130"/>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42"/>
      <c r="AE25" s="121"/>
    </row>
    <row r="26" spans="1:31">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row>
    <row r="27" spans="1:31" ht="12" customHeight="1">
      <c r="A27" s="121"/>
      <c r="B27" s="12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1"/>
    </row>
    <row r="28" spans="1:31" ht="15.9" customHeight="1">
      <c r="A28" s="121"/>
      <c r="B28" s="123"/>
      <c r="C28" s="132" t="s">
        <v>31</v>
      </c>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23"/>
      <c r="AE28" s="121"/>
    </row>
    <row r="29" spans="1:31" ht="15.9" customHeight="1">
      <c r="A29" s="121"/>
      <c r="B29" s="123"/>
      <c r="C29" s="132" t="s">
        <v>32</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23"/>
      <c r="AE29" s="121"/>
    </row>
    <row r="30" spans="1:31" ht="12" customHeight="1">
      <c r="A30" s="121"/>
      <c r="B30" s="123"/>
      <c r="C30" s="133" t="s">
        <v>33</v>
      </c>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23"/>
      <c r="AE30" s="121"/>
    </row>
    <row r="31" spans="1:31" ht="12" customHeight="1">
      <c r="A31" s="121"/>
      <c r="B31" s="12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23"/>
      <c r="AE31" s="121"/>
    </row>
    <row r="32" spans="1:31" ht="15.9" customHeight="1">
      <c r="A32" s="121"/>
      <c r="B32" s="123"/>
      <c r="C32" s="132" t="s">
        <v>34</v>
      </c>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23"/>
      <c r="AE32" s="121"/>
    </row>
    <row r="33" spans="1:36" ht="15.9" customHeight="1">
      <c r="A33" s="121"/>
      <c r="B33" s="123"/>
      <c r="C33" s="132" t="s">
        <v>35</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23"/>
      <c r="AE33" s="121"/>
    </row>
    <row r="34" spans="1:36" ht="15.9" customHeight="1">
      <c r="A34" s="121"/>
      <c r="B34" s="123"/>
      <c r="C34" s="134" t="s">
        <v>36</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23"/>
      <c r="AE34" s="121"/>
    </row>
    <row r="35" spans="1:36" ht="12" customHeight="1">
      <c r="A35" s="121"/>
      <c r="B35" s="123"/>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23"/>
      <c r="AE35" s="121"/>
    </row>
    <row r="36" spans="1:36" ht="15.9" customHeight="1">
      <c r="A36" s="121"/>
      <c r="B36" s="123"/>
      <c r="C36" s="132" t="s">
        <v>37</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23"/>
      <c r="AE36" s="121"/>
    </row>
    <row r="37" spans="1:36" ht="15.9" customHeight="1">
      <c r="A37" s="121"/>
      <c r="B37" s="135"/>
      <c r="C37" s="135" t="s">
        <v>38</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21"/>
    </row>
    <row r="38" spans="1:36" ht="12" customHeight="1">
      <c r="A38" s="121"/>
      <c r="B38" s="122"/>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1"/>
    </row>
    <row r="39" spans="1:36">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row>
    <row r="40" spans="1:36" ht="20.149999999999999" customHeight="1">
      <c r="A40" s="121"/>
      <c r="B40" s="156" t="s">
        <v>39</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21"/>
    </row>
    <row r="41" spans="1:36" ht="20.149999999999999" customHeight="1">
      <c r="A41" s="121"/>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21"/>
    </row>
    <row r="42" spans="1:36" ht="36" customHeight="1">
      <c r="A42" s="121"/>
      <c r="B42" s="158" t="s">
        <v>190</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21"/>
    </row>
    <row r="43" spans="1:36">
      <c r="A43" s="121"/>
      <c r="B43" s="121"/>
      <c r="C43" s="121"/>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21"/>
      <c r="AE43" s="121"/>
    </row>
    <row r="44" spans="1:36">
      <c r="A44" s="121"/>
      <c r="B44" s="150" t="s">
        <v>40</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21"/>
      <c r="AG44" s="149"/>
      <c r="AH44" s="149"/>
      <c r="AI44" s="149"/>
      <c r="AJ44" s="149"/>
    </row>
    <row r="45" spans="1:36">
      <c r="A45" s="121"/>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21"/>
      <c r="AG45" s="149"/>
      <c r="AH45" s="149"/>
      <c r="AI45" s="149"/>
      <c r="AJ45" s="149"/>
    </row>
    <row r="46" spans="1:36" ht="36" customHeight="1">
      <c r="A46" s="121"/>
      <c r="B46" s="158" t="s">
        <v>191</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21"/>
      <c r="AG46" s="149"/>
      <c r="AH46" s="149"/>
      <c r="AI46" s="149"/>
      <c r="AJ46" s="149"/>
    </row>
    <row r="47" spans="1:36">
      <c r="A47" s="121"/>
      <c r="B47" s="121"/>
      <c r="C47" s="121"/>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21"/>
      <c r="AE47" s="121"/>
    </row>
    <row r="48" spans="1:36" ht="25.5" customHeight="1">
      <c r="A48" s="121"/>
      <c r="B48" s="154" t="s">
        <v>41</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21"/>
    </row>
    <row r="49" spans="1:31" ht="41.25" customHeight="1">
      <c r="A49" s="121"/>
      <c r="AE49" s="121"/>
    </row>
    <row r="50" spans="1:31" ht="6.75" customHeight="1">
      <c r="A50" s="121"/>
      <c r="B50" s="137"/>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9"/>
      <c r="AE50" s="139"/>
    </row>
    <row r="51" spans="1:31" ht="14.25" customHeight="1">
      <c r="A51" s="121"/>
      <c r="AE51" s="121"/>
    </row>
    <row r="52" spans="1:31" ht="14.25" customHeight="1">
      <c r="A52" s="121"/>
      <c r="AE52" s="121"/>
    </row>
    <row r="53" spans="1:31" ht="23.25" customHeight="1">
      <c r="A53" s="121"/>
      <c r="AE53" s="121"/>
    </row>
    <row r="54" spans="1:31" ht="8.25" customHeight="1">
      <c r="A54" s="139"/>
      <c r="AE54" s="139"/>
    </row>
    <row r="55" spans="1:31">
      <c r="A55" s="139"/>
      <c r="AE55" s="139"/>
    </row>
  </sheetData>
  <sheetProtection password="CF42" sheet="1" objects="1"/>
  <mergeCells count="17">
    <mergeCell ref="B48:AD48"/>
    <mergeCell ref="C12:AC12"/>
    <mergeCell ref="B40:AD41"/>
    <mergeCell ref="C14:AC14"/>
    <mergeCell ref="C15:AC15"/>
    <mergeCell ref="B42:AD42"/>
    <mergeCell ref="B46:AD46"/>
    <mergeCell ref="C13:AC13"/>
    <mergeCell ref="AG1:AI3"/>
    <mergeCell ref="AG6:AI8"/>
    <mergeCell ref="AG10:AI15"/>
    <mergeCell ref="AG44:AJ46"/>
    <mergeCell ref="B44:AD45"/>
    <mergeCell ref="B1:AD1"/>
    <mergeCell ref="B2:AD2"/>
    <mergeCell ref="B3:AD3"/>
    <mergeCell ref="C11:AC11"/>
  </mergeCells>
  <phoneticPr fontId="17"/>
  <printOptions horizontalCentered="1"/>
  <pageMargins left="0.39305555555555555" right="0.39305555555555555" top="0.78680555555555554" bottom="0.78680555555555554" header="0.51180555555555551" footer="0.51180555555555551"/>
  <pageSetup paperSize="9" scale="88"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7"/>
  <sheetViews>
    <sheetView view="pageBreakPreview" zoomScaleNormal="100" workbookViewId="0">
      <selection activeCell="AG8" sqref="AG8"/>
    </sheetView>
  </sheetViews>
  <sheetFormatPr defaultColWidth="2.15234375" defaultRowHeight="14.15" customHeight="1" outlineLevelRow="1"/>
  <cols>
    <col min="1" max="1" width="7.53515625" style="60" customWidth="1"/>
    <col min="2" max="5" width="9.53515625" style="60" customWidth="1"/>
    <col min="6" max="6" width="2.07421875" style="60" customWidth="1"/>
    <col min="7" max="7" width="7.53515625" style="60" customWidth="1"/>
    <col min="8" max="11" width="9.53515625" style="60" customWidth="1"/>
    <col min="12" max="13" width="2.15234375" style="61" customWidth="1"/>
    <col min="14" max="16384" width="2.15234375" style="61"/>
  </cols>
  <sheetData>
    <row r="1" spans="1:11" ht="24" customHeight="1" outlineLevel="1">
      <c r="A1" s="159" t="s">
        <v>192</v>
      </c>
      <c r="B1" s="159"/>
      <c r="C1" s="159"/>
      <c r="D1" s="159"/>
      <c r="E1" s="159"/>
      <c r="F1" s="159"/>
      <c r="G1" s="159"/>
      <c r="H1" s="159"/>
      <c r="I1" s="159"/>
      <c r="J1" s="159"/>
      <c r="K1" s="159"/>
    </row>
    <row r="2" spans="1:11" ht="20.149999999999999" customHeight="1" outlineLevel="1">
      <c r="A2" s="160" t="s">
        <v>42</v>
      </c>
      <c r="B2" s="161"/>
      <c r="C2" s="162"/>
      <c r="D2" s="163"/>
      <c r="E2" s="163"/>
      <c r="F2" s="163"/>
      <c r="G2" s="163"/>
      <c r="H2" s="163"/>
      <c r="I2" s="164"/>
      <c r="J2" s="85" t="s">
        <v>43</v>
      </c>
      <c r="K2" s="86"/>
    </row>
    <row r="3" spans="1:11" ht="3.9" customHeight="1" outlineLevel="1"/>
    <row r="4" spans="1:11" ht="16.399999999999999" customHeight="1" outlineLevel="1">
      <c r="A4" s="62"/>
      <c r="B4" s="165" t="s">
        <v>44</v>
      </c>
      <c r="C4" s="166"/>
      <c r="D4" s="166"/>
      <c r="E4" s="167"/>
      <c r="H4" s="168" t="s">
        <v>45</v>
      </c>
      <c r="I4" s="160"/>
      <c r="J4" s="169"/>
      <c r="K4" s="170"/>
    </row>
    <row r="5" spans="1:11" ht="12" customHeight="1" outlineLevel="1">
      <c r="A5" s="63"/>
      <c r="B5" s="171" t="s">
        <v>46</v>
      </c>
      <c r="C5" s="172"/>
      <c r="D5" s="171" t="s">
        <v>47</v>
      </c>
      <c r="E5" s="173"/>
      <c r="H5" s="64"/>
      <c r="I5" s="64"/>
      <c r="J5" s="64"/>
      <c r="K5" s="64"/>
    </row>
    <row r="6" spans="1:11" s="56" customFormat="1" ht="16.25" customHeight="1" outlineLevel="1">
      <c r="A6" s="65" t="s">
        <v>48</v>
      </c>
      <c r="B6" s="174"/>
      <c r="C6" s="175"/>
      <c r="D6" s="175"/>
      <c r="E6" s="176"/>
      <c r="F6" s="66"/>
      <c r="G6" s="60"/>
      <c r="H6" s="168" t="s">
        <v>49</v>
      </c>
      <c r="I6" s="168"/>
      <c r="J6" s="169"/>
      <c r="K6" s="170"/>
    </row>
    <row r="7" spans="1:11" ht="16.25" customHeight="1" outlineLevel="1">
      <c r="A7" s="67" t="s">
        <v>50</v>
      </c>
      <c r="B7" s="177"/>
      <c r="C7" s="178"/>
      <c r="D7" s="178"/>
      <c r="E7" s="179"/>
      <c r="J7" s="180" t="s">
        <v>51</v>
      </c>
      <c r="K7" s="180"/>
    </row>
    <row r="8" spans="1:11" ht="16.25" customHeight="1" outlineLevel="1">
      <c r="A8" s="68" t="s">
        <v>50</v>
      </c>
      <c r="B8" s="181"/>
      <c r="C8" s="182"/>
      <c r="D8" s="182"/>
      <c r="E8" s="183"/>
      <c r="G8" s="69" t="s">
        <v>52</v>
      </c>
      <c r="H8" s="184" t="s">
        <v>44</v>
      </c>
      <c r="I8" s="166"/>
      <c r="J8" s="166"/>
      <c r="K8" s="167"/>
    </row>
    <row r="9" spans="1:11" ht="16.25" customHeight="1" outlineLevel="1">
      <c r="A9" s="67" t="s">
        <v>50</v>
      </c>
      <c r="B9" s="177"/>
      <c r="C9" s="178"/>
      <c r="D9" s="178"/>
      <c r="E9" s="179"/>
      <c r="G9" s="70"/>
      <c r="H9" s="185" t="s">
        <v>46</v>
      </c>
      <c r="I9" s="186"/>
      <c r="J9" s="171" t="s">
        <v>47</v>
      </c>
      <c r="K9" s="173"/>
    </row>
    <row r="10" spans="1:11" ht="16.25" customHeight="1" outlineLevel="1">
      <c r="A10" s="68" t="s">
        <v>50</v>
      </c>
      <c r="B10" s="181"/>
      <c r="C10" s="182"/>
      <c r="D10" s="182"/>
      <c r="E10" s="183"/>
      <c r="G10" s="70"/>
      <c r="H10" s="187" t="s">
        <v>53</v>
      </c>
      <c r="I10" s="188"/>
      <c r="J10" s="189" t="s">
        <v>54</v>
      </c>
      <c r="K10" s="190"/>
    </row>
    <row r="11" spans="1:11" ht="16.25" customHeight="1" outlineLevel="1">
      <c r="A11" s="67" t="s">
        <v>50</v>
      </c>
      <c r="B11" s="177"/>
      <c r="C11" s="178"/>
      <c r="D11" s="178"/>
      <c r="E11" s="179"/>
      <c r="G11" s="71"/>
      <c r="H11" s="194" t="s">
        <v>55</v>
      </c>
      <c r="I11" s="194"/>
      <c r="J11" s="194"/>
      <c r="K11" s="194"/>
    </row>
    <row r="12" spans="1:11" ht="16.25" customHeight="1" outlineLevel="1">
      <c r="A12" s="72" t="s">
        <v>50</v>
      </c>
      <c r="B12" s="191"/>
      <c r="C12" s="192"/>
      <c r="D12" s="192"/>
      <c r="E12" s="193"/>
      <c r="G12" s="73" t="s">
        <v>56</v>
      </c>
      <c r="H12" s="195"/>
      <c r="I12" s="195"/>
      <c r="J12" s="195"/>
      <c r="K12" s="195"/>
    </row>
    <row r="13" spans="1:11" ht="3.9" customHeight="1" outlineLevel="1">
      <c r="B13" s="74"/>
      <c r="C13" s="74"/>
      <c r="D13" s="74"/>
      <c r="E13" s="74"/>
    </row>
    <row r="14" spans="1:11" ht="16.399999999999999" customHeight="1" outlineLevel="1">
      <c r="A14" s="235" t="s">
        <v>57</v>
      </c>
      <c r="B14" s="165" t="s">
        <v>44</v>
      </c>
      <c r="C14" s="166"/>
      <c r="D14" s="166"/>
      <c r="E14" s="167"/>
      <c r="F14" s="61"/>
      <c r="G14" s="235" t="s">
        <v>57</v>
      </c>
      <c r="H14" s="165" t="s">
        <v>44</v>
      </c>
      <c r="I14" s="166"/>
      <c r="J14" s="166"/>
      <c r="K14" s="167"/>
    </row>
    <row r="15" spans="1:11" s="56" customFormat="1" ht="12" customHeight="1" outlineLevel="1">
      <c r="A15" s="236"/>
      <c r="B15" s="171" t="s">
        <v>46</v>
      </c>
      <c r="C15" s="172"/>
      <c r="D15" s="171" t="s">
        <v>47</v>
      </c>
      <c r="E15" s="173"/>
      <c r="G15" s="236"/>
      <c r="H15" s="171" t="s">
        <v>46</v>
      </c>
      <c r="I15" s="172"/>
      <c r="J15" s="171" t="s">
        <v>47</v>
      </c>
      <c r="K15" s="173"/>
    </row>
    <row r="16" spans="1:11" ht="16.25" customHeight="1" outlineLevel="1">
      <c r="A16" s="65">
        <v>1</v>
      </c>
      <c r="B16" s="196"/>
      <c r="C16" s="197"/>
      <c r="D16" s="197"/>
      <c r="E16" s="198"/>
      <c r="F16" s="61"/>
      <c r="G16" s="65">
        <v>31</v>
      </c>
      <c r="H16" s="196"/>
      <c r="I16" s="197"/>
      <c r="J16" s="197"/>
      <c r="K16" s="198"/>
    </row>
    <row r="17" spans="1:11" ht="16.25" customHeight="1" outlineLevel="1">
      <c r="A17" s="67">
        <v>2</v>
      </c>
      <c r="B17" s="199"/>
      <c r="C17" s="200"/>
      <c r="D17" s="200"/>
      <c r="E17" s="201"/>
      <c r="F17" s="61"/>
      <c r="G17" s="67">
        <v>32</v>
      </c>
      <c r="H17" s="199"/>
      <c r="I17" s="200"/>
      <c r="J17" s="200"/>
      <c r="K17" s="201"/>
    </row>
    <row r="18" spans="1:11" ht="16.25" customHeight="1" outlineLevel="1">
      <c r="A18" s="68">
        <v>3</v>
      </c>
      <c r="B18" s="202"/>
      <c r="C18" s="203"/>
      <c r="D18" s="203"/>
      <c r="E18" s="204"/>
      <c r="F18" s="61"/>
      <c r="G18" s="68">
        <v>33</v>
      </c>
      <c r="H18" s="202"/>
      <c r="I18" s="203"/>
      <c r="J18" s="203"/>
      <c r="K18" s="204"/>
    </row>
    <row r="19" spans="1:11" ht="16.25" customHeight="1" outlineLevel="1">
      <c r="A19" s="67">
        <v>4</v>
      </c>
      <c r="B19" s="199"/>
      <c r="C19" s="200"/>
      <c r="D19" s="200"/>
      <c r="E19" s="201"/>
      <c r="F19" s="61"/>
      <c r="G19" s="67">
        <v>34</v>
      </c>
      <c r="H19" s="199"/>
      <c r="I19" s="200"/>
      <c r="J19" s="200"/>
      <c r="K19" s="201"/>
    </row>
    <row r="20" spans="1:11" ht="16.25" customHeight="1" outlineLevel="1">
      <c r="A20" s="68">
        <v>5</v>
      </c>
      <c r="B20" s="202"/>
      <c r="C20" s="203"/>
      <c r="D20" s="203"/>
      <c r="E20" s="204"/>
      <c r="F20" s="61"/>
      <c r="G20" s="68">
        <v>35</v>
      </c>
      <c r="H20" s="202"/>
      <c r="I20" s="203"/>
      <c r="J20" s="203"/>
      <c r="K20" s="204"/>
    </row>
    <row r="21" spans="1:11" ht="16.25" customHeight="1" outlineLevel="1">
      <c r="A21" s="67">
        <v>6</v>
      </c>
      <c r="B21" s="199"/>
      <c r="C21" s="200"/>
      <c r="D21" s="200"/>
      <c r="E21" s="201"/>
      <c r="F21" s="61"/>
      <c r="G21" s="67">
        <v>36</v>
      </c>
      <c r="H21" s="199"/>
      <c r="I21" s="200"/>
      <c r="J21" s="200"/>
      <c r="K21" s="201"/>
    </row>
    <row r="22" spans="1:11" ht="16.25" customHeight="1" outlineLevel="1">
      <c r="A22" s="68">
        <v>7</v>
      </c>
      <c r="B22" s="202"/>
      <c r="C22" s="203"/>
      <c r="D22" s="203"/>
      <c r="E22" s="204"/>
      <c r="F22" s="61"/>
      <c r="G22" s="68">
        <v>37</v>
      </c>
      <c r="H22" s="202"/>
      <c r="I22" s="203"/>
      <c r="J22" s="203"/>
      <c r="K22" s="204"/>
    </row>
    <row r="23" spans="1:11" ht="16.25" customHeight="1" outlineLevel="1">
      <c r="A23" s="67">
        <v>8</v>
      </c>
      <c r="B23" s="199"/>
      <c r="C23" s="200"/>
      <c r="D23" s="200"/>
      <c r="E23" s="201"/>
      <c r="F23" s="61"/>
      <c r="G23" s="67">
        <v>38</v>
      </c>
      <c r="H23" s="199"/>
      <c r="I23" s="200"/>
      <c r="J23" s="200"/>
      <c r="K23" s="201"/>
    </row>
    <row r="24" spans="1:11" ht="16.25" customHeight="1" outlineLevel="1">
      <c r="A24" s="68">
        <v>9</v>
      </c>
      <c r="B24" s="202"/>
      <c r="C24" s="203"/>
      <c r="D24" s="203"/>
      <c r="E24" s="204"/>
      <c r="F24" s="61"/>
      <c r="G24" s="68">
        <v>39</v>
      </c>
      <c r="H24" s="202"/>
      <c r="I24" s="203"/>
      <c r="J24" s="203"/>
      <c r="K24" s="204"/>
    </row>
    <row r="25" spans="1:11" ht="16.25" customHeight="1" outlineLevel="1">
      <c r="A25" s="67">
        <v>10</v>
      </c>
      <c r="B25" s="199"/>
      <c r="C25" s="200"/>
      <c r="D25" s="200"/>
      <c r="E25" s="201"/>
      <c r="F25" s="61"/>
      <c r="G25" s="67">
        <v>40</v>
      </c>
      <c r="H25" s="199"/>
      <c r="I25" s="200"/>
      <c r="J25" s="200"/>
      <c r="K25" s="201"/>
    </row>
    <row r="26" spans="1:11" ht="16.25" customHeight="1" outlineLevel="1">
      <c r="A26" s="68">
        <v>11</v>
      </c>
      <c r="B26" s="202"/>
      <c r="C26" s="203"/>
      <c r="D26" s="203"/>
      <c r="E26" s="204"/>
      <c r="F26" s="61"/>
      <c r="G26" s="68">
        <v>41</v>
      </c>
      <c r="H26" s="202"/>
      <c r="I26" s="203"/>
      <c r="J26" s="203"/>
      <c r="K26" s="204"/>
    </row>
    <row r="27" spans="1:11" ht="16.25" customHeight="1" outlineLevel="1">
      <c r="A27" s="67">
        <v>12</v>
      </c>
      <c r="B27" s="199"/>
      <c r="C27" s="200"/>
      <c r="D27" s="200"/>
      <c r="E27" s="201"/>
      <c r="F27" s="61"/>
      <c r="G27" s="67">
        <v>42</v>
      </c>
      <c r="H27" s="199"/>
      <c r="I27" s="200"/>
      <c r="J27" s="200"/>
      <c r="K27" s="201"/>
    </row>
    <row r="28" spans="1:11" ht="16.25" customHeight="1" outlineLevel="1">
      <c r="A28" s="68">
        <v>13</v>
      </c>
      <c r="B28" s="202"/>
      <c r="C28" s="203"/>
      <c r="D28" s="203"/>
      <c r="E28" s="204"/>
      <c r="F28" s="61"/>
      <c r="G28" s="68">
        <v>43</v>
      </c>
      <c r="H28" s="202"/>
      <c r="I28" s="203"/>
      <c r="J28" s="203"/>
      <c r="K28" s="204"/>
    </row>
    <row r="29" spans="1:11" ht="16.25" customHeight="1" outlineLevel="1">
      <c r="A29" s="67">
        <v>14</v>
      </c>
      <c r="B29" s="199"/>
      <c r="C29" s="200"/>
      <c r="D29" s="200"/>
      <c r="E29" s="201"/>
      <c r="F29" s="61"/>
      <c r="G29" s="67">
        <v>44</v>
      </c>
      <c r="H29" s="199"/>
      <c r="I29" s="200"/>
      <c r="J29" s="200"/>
      <c r="K29" s="201"/>
    </row>
    <row r="30" spans="1:11" ht="16.25" customHeight="1" outlineLevel="1">
      <c r="A30" s="68">
        <v>15</v>
      </c>
      <c r="B30" s="202"/>
      <c r="C30" s="203"/>
      <c r="D30" s="203"/>
      <c r="E30" s="204"/>
      <c r="F30" s="61"/>
      <c r="G30" s="68">
        <v>45</v>
      </c>
      <c r="H30" s="202"/>
      <c r="I30" s="203"/>
      <c r="J30" s="203"/>
      <c r="K30" s="204"/>
    </row>
    <row r="31" spans="1:11" ht="16.25" customHeight="1" outlineLevel="1">
      <c r="A31" s="67">
        <v>16</v>
      </c>
      <c r="B31" s="199"/>
      <c r="C31" s="200"/>
      <c r="D31" s="200"/>
      <c r="E31" s="201"/>
      <c r="F31" s="61"/>
      <c r="G31" s="67">
        <v>46</v>
      </c>
      <c r="H31" s="199"/>
      <c r="I31" s="200"/>
      <c r="J31" s="200"/>
      <c r="K31" s="201"/>
    </row>
    <row r="32" spans="1:11" ht="16.25" customHeight="1" outlineLevel="1">
      <c r="A32" s="68">
        <v>17</v>
      </c>
      <c r="B32" s="202"/>
      <c r="C32" s="203"/>
      <c r="D32" s="203"/>
      <c r="E32" s="204"/>
      <c r="F32" s="61"/>
      <c r="G32" s="68">
        <v>47</v>
      </c>
      <c r="H32" s="202"/>
      <c r="I32" s="203"/>
      <c r="J32" s="203"/>
      <c r="K32" s="204"/>
    </row>
    <row r="33" spans="1:22" ht="16.25" customHeight="1" outlineLevel="1">
      <c r="A33" s="67">
        <v>18</v>
      </c>
      <c r="B33" s="199"/>
      <c r="C33" s="200"/>
      <c r="D33" s="200"/>
      <c r="E33" s="201"/>
      <c r="F33" s="61"/>
      <c r="G33" s="67">
        <v>48</v>
      </c>
      <c r="H33" s="199"/>
      <c r="I33" s="200"/>
      <c r="J33" s="200"/>
      <c r="K33" s="201"/>
    </row>
    <row r="34" spans="1:22" ht="16.25" customHeight="1" outlineLevel="1">
      <c r="A34" s="68">
        <v>19</v>
      </c>
      <c r="B34" s="202"/>
      <c r="C34" s="203"/>
      <c r="D34" s="203"/>
      <c r="E34" s="204"/>
      <c r="F34" s="61"/>
      <c r="G34" s="68">
        <v>49</v>
      </c>
      <c r="H34" s="202"/>
      <c r="I34" s="203"/>
      <c r="J34" s="203"/>
      <c r="K34" s="204"/>
    </row>
    <row r="35" spans="1:22" ht="16.25" customHeight="1" outlineLevel="1">
      <c r="A35" s="67">
        <v>20</v>
      </c>
      <c r="B35" s="199"/>
      <c r="C35" s="200"/>
      <c r="D35" s="200"/>
      <c r="E35" s="201"/>
      <c r="F35" s="61"/>
      <c r="G35" s="67">
        <v>50</v>
      </c>
      <c r="H35" s="199"/>
      <c r="I35" s="200"/>
      <c r="J35" s="200"/>
      <c r="K35" s="201"/>
    </row>
    <row r="36" spans="1:22" ht="16.25" customHeight="1" outlineLevel="1">
      <c r="A36" s="68">
        <v>21</v>
      </c>
      <c r="B36" s="202"/>
      <c r="C36" s="203"/>
      <c r="D36" s="203"/>
      <c r="E36" s="204"/>
      <c r="F36" s="61"/>
      <c r="G36" s="68">
        <v>51</v>
      </c>
      <c r="H36" s="202"/>
      <c r="I36" s="203"/>
      <c r="J36" s="203"/>
      <c r="K36" s="204"/>
    </row>
    <row r="37" spans="1:22" ht="16.25" customHeight="1" outlineLevel="1">
      <c r="A37" s="67">
        <v>22</v>
      </c>
      <c r="B37" s="199"/>
      <c r="C37" s="200"/>
      <c r="D37" s="200"/>
      <c r="E37" s="201"/>
      <c r="F37" s="61"/>
      <c r="G37" s="67">
        <v>52</v>
      </c>
      <c r="H37" s="199"/>
      <c r="I37" s="200"/>
      <c r="J37" s="200"/>
      <c r="K37" s="201"/>
    </row>
    <row r="38" spans="1:22" ht="16.25" customHeight="1" outlineLevel="1">
      <c r="A38" s="68">
        <v>23</v>
      </c>
      <c r="B38" s="202"/>
      <c r="C38" s="203"/>
      <c r="D38" s="203"/>
      <c r="E38" s="204"/>
      <c r="F38" s="61"/>
      <c r="G38" s="68">
        <v>53</v>
      </c>
      <c r="H38" s="202"/>
      <c r="I38" s="203"/>
      <c r="J38" s="203"/>
      <c r="K38" s="204"/>
    </row>
    <row r="39" spans="1:22" ht="16.25" customHeight="1" outlineLevel="1">
      <c r="A39" s="67">
        <v>24</v>
      </c>
      <c r="B39" s="199"/>
      <c r="C39" s="200"/>
      <c r="D39" s="200"/>
      <c r="E39" s="201"/>
      <c r="F39" s="61"/>
      <c r="G39" s="67">
        <v>54</v>
      </c>
      <c r="H39" s="199"/>
      <c r="I39" s="200"/>
      <c r="J39" s="200"/>
      <c r="K39" s="201"/>
    </row>
    <row r="40" spans="1:22" ht="16.25" customHeight="1" outlineLevel="1">
      <c r="A40" s="68">
        <v>25</v>
      </c>
      <c r="B40" s="202"/>
      <c r="C40" s="203"/>
      <c r="D40" s="203"/>
      <c r="E40" s="204"/>
      <c r="F40" s="61"/>
      <c r="G40" s="68">
        <v>55</v>
      </c>
      <c r="H40" s="202"/>
      <c r="I40" s="203"/>
      <c r="J40" s="203"/>
      <c r="K40" s="204"/>
    </row>
    <row r="41" spans="1:22" ht="16.25" customHeight="1" outlineLevel="1">
      <c r="A41" s="67">
        <v>26</v>
      </c>
      <c r="B41" s="199"/>
      <c r="C41" s="200"/>
      <c r="D41" s="200"/>
      <c r="E41" s="201"/>
      <c r="F41" s="61"/>
      <c r="G41" s="67">
        <v>56</v>
      </c>
      <c r="H41" s="199"/>
      <c r="I41" s="200"/>
      <c r="J41" s="200"/>
      <c r="K41" s="201"/>
    </row>
    <row r="42" spans="1:22" ht="16.25" customHeight="1" outlineLevel="1">
      <c r="A42" s="68">
        <v>27</v>
      </c>
      <c r="B42" s="202"/>
      <c r="C42" s="203"/>
      <c r="D42" s="203"/>
      <c r="E42" s="204"/>
      <c r="F42" s="61"/>
      <c r="G42" s="68">
        <v>57</v>
      </c>
      <c r="H42" s="202"/>
      <c r="I42" s="203"/>
      <c r="J42" s="203"/>
      <c r="K42" s="204"/>
    </row>
    <row r="43" spans="1:22" ht="16.25" customHeight="1" outlineLevel="1">
      <c r="A43" s="67">
        <v>28</v>
      </c>
      <c r="B43" s="199"/>
      <c r="C43" s="200"/>
      <c r="D43" s="200"/>
      <c r="E43" s="201"/>
      <c r="F43" s="61"/>
      <c r="G43" s="67">
        <v>58</v>
      </c>
      <c r="H43" s="199"/>
      <c r="I43" s="200"/>
      <c r="J43" s="200"/>
      <c r="K43" s="201"/>
    </row>
    <row r="44" spans="1:22" ht="16.25" customHeight="1" outlineLevel="1">
      <c r="A44" s="68">
        <v>29</v>
      </c>
      <c r="B44" s="202"/>
      <c r="C44" s="203"/>
      <c r="D44" s="203"/>
      <c r="E44" s="204"/>
      <c r="F44" s="61"/>
      <c r="G44" s="68">
        <v>59</v>
      </c>
      <c r="H44" s="202"/>
      <c r="I44" s="203"/>
      <c r="J44" s="203"/>
      <c r="K44" s="204"/>
    </row>
    <row r="45" spans="1:22" ht="16.25" customHeight="1" outlineLevel="1">
      <c r="A45" s="75">
        <v>30</v>
      </c>
      <c r="B45" s="219"/>
      <c r="C45" s="220"/>
      <c r="D45" s="220"/>
      <c r="E45" s="221"/>
      <c r="F45" s="61"/>
      <c r="G45" s="75">
        <v>60</v>
      </c>
      <c r="H45" s="219"/>
      <c r="I45" s="220"/>
      <c r="J45" s="220"/>
      <c r="K45" s="221"/>
    </row>
    <row r="46" spans="1:22" ht="3.9" customHeight="1" outlineLevel="1"/>
    <row r="47" spans="1:22" ht="16.399999999999999" customHeight="1" outlineLevel="1">
      <c r="A47" s="208" t="s">
        <v>58</v>
      </c>
      <c r="B47" s="209"/>
      <c r="C47" s="205"/>
      <c r="D47" s="206"/>
      <c r="E47" s="207"/>
      <c r="G47" s="208" t="s">
        <v>59</v>
      </c>
      <c r="H47" s="209"/>
      <c r="I47" s="205"/>
      <c r="J47" s="206"/>
      <c r="K47" s="207"/>
      <c r="O47" s="87"/>
      <c r="P47" s="87"/>
      <c r="Q47" s="87"/>
      <c r="R47" s="87"/>
      <c r="S47" s="87"/>
      <c r="T47" s="87"/>
      <c r="U47" s="87"/>
      <c r="V47" s="87"/>
    </row>
    <row r="48" spans="1:22" ht="3.9" customHeight="1" outlineLevel="1">
      <c r="O48" s="87"/>
      <c r="P48" s="87"/>
      <c r="Q48" s="87"/>
      <c r="R48" s="87"/>
      <c r="S48" s="87"/>
      <c r="T48" s="87"/>
      <c r="U48" s="87"/>
      <c r="V48" s="87"/>
    </row>
    <row r="49" spans="1:22" s="57" customFormat="1" ht="14.15" customHeight="1" outlineLevel="1">
      <c r="A49" s="237" t="s">
        <v>60</v>
      </c>
      <c r="B49" s="245" t="s">
        <v>61</v>
      </c>
      <c r="C49" s="246"/>
      <c r="D49" s="246"/>
      <c r="E49" s="246"/>
      <c r="F49" s="246"/>
      <c r="G49" s="246"/>
      <c r="H49" s="246"/>
      <c r="I49" s="246"/>
      <c r="J49" s="246"/>
      <c r="K49" s="247"/>
      <c r="N49" s="88"/>
      <c r="O49" s="89"/>
      <c r="P49" s="89"/>
      <c r="Q49" s="89"/>
      <c r="R49" s="89"/>
      <c r="S49" s="89"/>
      <c r="T49" s="89"/>
      <c r="U49" s="89"/>
      <c r="V49" s="89"/>
    </row>
    <row r="50" spans="1:22" s="57" customFormat="1" ht="14.15" customHeight="1" outlineLevel="1">
      <c r="A50" s="238"/>
      <c r="B50" s="210" t="s">
        <v>62</v>
      </c>
      <c r="C50" s="211"/>
      <c r="D50" s="212"/>
      <c r="E50" s="212"/>
      <c r="F50" s="212"/>
      <c r="G50" s="212"/>
      <c r="H50" s="212"/>
      <c r="I50" s="212"/>
      <c r="J50" s="212"/>
      <c r="K50" s="213"/>
      <c r="N50" s="88"/>
      <c r="O50" s="89"/>
      <c r="P50" s="89"/>
      <c r="Q50" s="89"/>
      <c r="R50" s="89"/>
      <c r="S50" s="89"/>
      <c r="T50" s="89"/>
      <c r="U50" s="89"/>
      <c r="V50" s="89"/>
    </row>
    <row r="51" spans="1:22" s="58" customFormat="1" ht="12" customHeight="1" outlineLevel="1">
      <c r="A51" s="238"/>
      <c r="B51" s="214" t="s">
        <v>193</v>
      </c>
      <c r="C51" s="214"/>
      <c r="D51" s="215" t="s">
        <v>63</v>
      </c>
      <c r="E51" s="216"/>
      <c r="F51" s="216"/>
      <c r="G51" s="217" t="s">
        <v>196</v>
      </c>
      <c r="H51" s="217"/>
      <c r="I51" s="218" t="s">
        <v>64</v>
      </c>
      <c r="J51" s="218"/>
      <c r="K51" s="90"/>
      <c r="L51" s="91"/>
      <c r="M51" s="222"/>
      <c r="N51" s="222"/>
      <c r="O51" s="223"/>
      <c r="P51" s="224"/>
      <c r="Q51" s="225"/>
      <c r="R51" s="225"/>
      <c r="S51" s="95"/>
      <c r="T51" s="223"/>
      <c r="U51" s="224"/>
      <c r="V51" s="89"/>
    </row>
    <row r="52" spans="1:22" s="58" customFormat="1" ht="12" customHeight="1" outlineLevel="1">
      <c r="A52" s="238"/>
      <c r="B52" s="214" t="s">
        <v>194</v>
      </c>
      <c r="C52" s="214"/>
      <c r="D52" s="215" t="s">
        <v>65</v>
      </c>
      <c r="E52" s="216"/>
      <c r="F52" s="216"/>
      <c r="G52" s="217" t="s">
        <v>67</v>
      </c>
      <c r="H52" s="217"/>
      <c r="I52" s="226" t="s">
        <v>68</v>
      </c>
      <c r="J52" s="223"/>
      <c r="K52" s="92"/>
      <c r="L52" s="91"/>
      <c r="M52" s="222"/>
      <c r="N52" s="222"/>
      <c r="O52" s="227"/>
      <c r="P52" s="224"/>
      <c r="Q52" s="225"/>
      <c r="R52" s="225"/>
      <c r="S52" s="95"/>
      <c r="T52" s="223"/>
      <c r="U52" s="224"/>
      <c r="V52" s="89"/>
    </row>
    <row r="53" spans="1:22" s="58" customFormat="1" ht="12" customHeight="1" outlineLevel="1">
      <c r="A53" s="238"/>
      <c r="B53" s="214" t="s">
        <v>195</v>
      </c>
      <c r="C53" s="214"/>
      <c r="D53" s="215" t="s">
        <v>66</v>
      </c>
      <c r="E53" s="216"/>
      <c r="F53" s="216"/>
      <c r="G53" s="228"/>
      <c r="H53" s="228"/>
      <c r="I53" s="226"/>
      <c r="J53" s="223"/>
      <c r="K53" s="92"/>
      <c r="L53" s="91"/>
      <c r="M53" s="222"/>
      <c r="N53" s="222"/>
      <c r="O53" s="223"/>
      <c r="P53" s="224"/>
      <c r="Q53" s="96"/>
      <c r="R53" s="97"/>
      <c r="S53" s="97"/>
      <c r="T53" s="223"/>
      <c r="U53" s="224"/>
      <c r="V53" s="91"/>
    </row>
    <row r="54" spans="1:22" s="58" customFormat="1" ht="12" customHeight="1" outlineLevel="1">
      <c r="A54" s="238"/>
      <c r="D54" s="76"/>
      <c r="E54" s="77"/>
      <c r="F54" s="78"/>
      <c r="G54" s="79"/>
      <c r="H54" s="80"/>
      <c r="I54" s="80"/>
      <c r="J54" s="93"/>
      <c r="K54" s="94"/>
    </row>
    <row r="55" spans="1:22" s="57" customFormat="1" ht="14.15" customHeight="1" outlineLevel="1">
      <c r="A55" s="238"/>
      <c r="B55" s="240" t="s">
        <v>69</v>
      </c>
      <c r="C55" s="240"/>
      <c r="D55" s="241"/>
      <c r="E55" s="241"/>
      <c r="F55" s="241"/>
      <c r="G55" s="241"/>
      <c r="H55" s="241"/>
      <c r="I55" s="241"/>
      <c r="J55" s="241"/>
      <c r="K55" s="242"/>
    </row>
    <row r="56" spans="1:22" s="57" customFormat="1" ht="14.15" customHeight="1" outlineLevel="1">
      <c r="A56" s="238"/>
      <c r="B56" s="241"/>
      <c r="C56" s="241"/>
      <c r="D56" s="241"/>
      <c r="E56" s="241"/>
      <c r="F56" s="241"/>
      <c r="G56" s="241"/>
      <c r="H56" s="241"/>
      <c r="I56" s="241"/>
      <c r="J56" s="241"/>
      <c r="K56" s="242"/>
    </row>
    <row r="57" spans="1:22" s="58" customFormat="1" ht="14.15" customHeight="1" outlineLevel="1">
      <c r="A57" s="239"/>
      <c r="B57" s="243"/>
      <c r="C57" s="243"/>
      <c r="D57" s="243"/>
      <c r="E57" s="243"/>
      <c r="F57" s="243"/>
      <c r="G57" s="243"/>
      <c r="H57" s="243"/>
      <c r="I57" s="243"/>
      <c r="J57" s="243"/>
      <c r="K57" s="244"/>
    </row>
    <row r="58" spans="1:22" s="58" customFormat="1" ht="11.15" customHeight="1" outlineLevel="1">
      <c r="A58" s="81"/>
      <c r="B58" s="82"/>
      <c r="C58" s="82"/>
      <c r="D58" s="82"/>
      <c r="E58" s="82"/>
      <c r="F58" s="82"/>
      <c r="G58" s="82"/>
      <c r="H58" s="82"/>
      <c r="I58" s="82"/>
      <c r="J58" s="82"/>
      <c r="K58" s="82"/>
    </row>
    <row r="59" spans="1:22" s="57" customFormat="1" ht="21.9" customHeight="1" outlineLevel="1">
      <c r="A59" s="229" t="s">
        <v>197</v>
      </c>
      <c r="B59" s="229"/>
      <c r="C59" s="229"/>
      <c r="D59" s="229"/>
      <c r="E59" s="229"/>
      <c r="F59" s="229"/>
      <c r="G59" s="229"/>
      <c r="H59" s="229"/>
      <c r="I59" s="229"/>
      <c r="J59" s="229"/>
      <c r="K59" s="229"/>
    </row>
    <row r="60" spans="1:22" s="57" customFormat="1" ht="8.15" customHeight="1" outlineLevel="1"/>
    <row r="61" spans="1:22" s="57" customFormat="1" ht="14.15" customHeight="1" outlineLevel="1">
      <c r="A61" s="230" t="s">
        <v>70</v>
      </c>
      <c r="B61" s="230"/>
      <c r="C61" s="230"/>
      <c r="D61" s="230"/>
      <c r="E61" s="230"/>
      <c r="F61" s="230"/>
      <c r="G61" s="230"/>
      <c r="H61" s="230"/>
      <c r="I61" s="230"/>
      <c r="J61" s="230"/>
      <c r="K61" s="230"/>
    </row>
    <row r="62" spans="1:22" s="59" customFormat="1" ht="14.15" customHeight="1" outlineLevel="1">
      <c r="A62" s="83"/>
      <c r="B62" s="231" t="s">
        <v>198</v>
      </c>
      <c r="C62" s="231"/>
      <c r="D62" s="231"/>
      <c r="E62" s="231"/>
      <c r="F62" s="231"/>
      <c r="G62" s="231"/>
      <c r="H62" s="231"/>
      <c r="I62" s="231"/>
      <c r="J62" s="231"/>
      <c r="K62" s="231"/>
    </row>
    <row r="63" spans="1:22" s="59" customFormat="1" ht="9.9" customHeight="1" outlineLevel="1">
      <c r="A63" s="84"/>
      <c r="B63" s="232"/>
      <c r="C63" s="232"/>
      <c r="D63" s="233"/>
      <c r="E63" s="233"/>
      <c r="F63" s="233"/>
      <c r="G63" s="233"/>
      <c r="H63" s="233"/>
      <c r="I63" s="233"/>
      <c r="J63" s="233"/>
      <c r="K63" s="233"/>
    </row>
    <row r="64" spans="1:22" ht="17.25" customHeight="1">
      <c r="A64" s="234" t="s">
        <v>71</v>
      </c>
      <c r="B64" s="234"/>
      <c r="C64" s="234"/>
      <c r="D64" s="234"/>
      <c r="E64" s="234"/>
      <c r="F64" s="234"/>
      <c r="G64" s="234"/>
      <c r="H64" s="234"/>
      <c r="I64" s="234"/>
      <c r="J64" s="234"/>
      <c r="K64" s="234"/>
    </row>
    <row r="65" spans="1:11" ht="14.15" customHeight="1">
      <c r="A65" s="61"/>
      <c r="B65" s="61"/>
      <c r="C65" s="61"/>
      <c r="D65" s="61"/>
      <c r="E65" s="61"/>
      <c r="F65" s="61"/>
      <c r="G65" s="61"/>
      <c r="H65" s="61"/>
      <c r="I65" s="61"/>
      <c r="J65" s="61"/>
      <c r="K65" s="61"/>
    </row>
    <row r="66" spans="1:11" ht="14.15" hidden="1" customHeight="1" outlineLevel="1">
      <c r="A66" s="98"/>
      <c r="B66" s="98"/>
      <c r="C66" s="98"/>
      <c r="D66" s="98"/>
      <c r="E66" s="98"/>
      <c r="F66" s="98"/>
      <c r="G66" s="98"/>
      <c r="H66" s="98"/>
      <c r="I66" s="98"/>
      <c r="J66" s="98"/>
      <c r="K66" s="98"/>
    </row>
    <row r="67" spans="1:11" s="1" customFormat="1" ht="14.15" hidden="1" customHeight="1" outlineLevel="1">
      <c r="A67" s="99" t="s">
        <v>57</v>
      </c>
      <c r="B67" s="100" t="s">
        <v>44</v>
      </c>
      <c r="C67" s="101"/>
      <c r="D67" s="102" t="s">
        <v>72</v>
      </c>
      <c r="E67" s="103">
        <f>C2</f>
        <v>0</v>
      </c>
      <c r="F67" s="104"/>
      <c r="G67" s="105"/>
      <c r="H67" s="105"/>
      <c r="I67" s="105"/>
      <c r="J67" s="105"/>
    </row>
    <row r="68" spans="1:11" s="1" customFormat="1" ht="14.15" hidden="1" customHeight="1" outlineLevel="1">
      <c r="A68" s="106" t="str">
        <f>A6</f>
        <v>監督</v>
      </c>
      <c r="B68" s="107" t="str">
        <f t="shared" ref="B68:B74" si="0">CONCATENATE(IF(LEN(B6)=1,B6&amp;"　",B6),IF(LEN(D6)=1,"　"&amp;D6,D6))</f>
        <v/>
      </c>
      <c r="C68" s="108"/>
      <c r="D68" s="76"/>
    </row>
    <row r="69" spans="1:11" s="1" customFormat="1" ht="14.15" hidden="1" customHeight="1" outlineLevel="1">
      <c r="A69" s="109" t="str">
        <f t="shared" ref="A69:A74" si="1">A7</f>
        <v>コーチ</v>
      </c>
      <c r="B69" s="107" t="str">
        <f t="shared" si="0"/>
        <v/>
      </c>
      <c r="C69" s="108"/>
      <c r="D69" s="102" t="s">
        <v>73</v>
      </c>
      <c r="E69" s="104" t="e">
        <f>VLOOKUP(J4,プルダウンメニュー用!A:C,2,FALSE)</f>
        <v>#N/A</v>
      </c>
      <c r="F69" s="104"/>
      <c r="G69" s="105"/>
      <c r="H69" s="105"/>
      <c r="I69" s="105"/>
      <c r="J69" s="105"/>
    </row>
    <row r="70" spans="1:11" s="1" customFormat="1" ht="14.15" hidden="1" customHeight="1" outlineLevel="1">
      <c r="A70" s="110" t="str">
        <f t="shared" si="1"/>
        <v>コーチ</v>
      </c>
      <c r="B70" s="107" t="str">
        <f t="shared" si="0"/>
        <v/>
      </c>
      <c r="C70" s="108"/>
      <c r="D70" s="76"/>
    </row>
    <row r="71" spans="1:11" s="1" customFormat="1" ht="14.15" hidden="1" customHeight="1" outlineLevel="1">
      <c r="A71" s="109" t="str">
        <f t="shared" si="1"/>
        <v>コーチ</v>
      </c>
      <c r="B71" s="107" t="str">
        <f t="shared" si="0"/>
        <v/>
      </c>
      <c r="C71" s="108"/>
      <c r="D71" s="102" t="s">
        <v>49</v>
      </c>
      <c r="E71" s="104" t="e">
        <f>VLOOKUP(J4,プルダウンメニュー用!A:C,3,FALSE)&amp;"／"&amp;J6</f>
        <v>#N/A</v>
      </c>
      <c r="F71" s="104"/>
      <c r="G71" s="105"/>
      <c r="H71" s="105"/>
      <c r="I71" s="105"/>
      <c r="J71" s="105"/>
    </row>
    <row r="72" spans="1:11" s="1" customFormat="1" ht="14.15" hidden="1" customHeight="1" outlineLevel="1">
      <c r="A72" s="110" t="str">
        <f t="shared" si="1"/>
        <v>コーチ</v>
      </c>
      <c r="B72" s="107" t="str">
        <f t="shared" si="0"/>
        <v/>
      </c>
      <c r="C72" s="108"/>
    </row>
    <row r="73" spans="1:11" s="1" customFormat="1" ht="14.15" hidden="1" customHeight="1" outlineLevel="1">
      <c r="A73" s="109" t="str">
        <f t="shared" si="1"/>
        <v>コーチ</v>
      </c>
      <c r="B73" s="107" t="str">
        <f t="shared" si="0"/>
        <v/>
      </c>
      <c r="C73" s="108"/>
    </row>
    <row r="74" spans="1:11" s="1" customFormat="1" ht="14.15" hidden="1" customHeight="1" outlineLevel="1">
      <c r="A74" s="109" t="str">
        <f t="shared" si="1"/>
        <v>コーチ</v>
      </c>
      <c r="B74" s="107" t="str">
        <f t="shared" si="0"/>
        <v/>
      </c>
      <c r="C74" s="108"/>
      <c r="E74" s="111"/>
      <c r="F74" s="111"/>
      <c r="G74" s="111"/>
      <c r="H74" s="111"/>
      <c r="I74" s="111"/>
      <c r="J74" s="111"/>
    </row>
    <row r="75" spans="1:11" s="1" customFormat="1" ht="14.15" hidden="1" customHeight="1" outlineLevel="1">
      <c r="A75" s="112"/>
      <c r="B75" s="112"/>
      <c r="C75" s="112"/>
      <c r="D75" s="112"/>
      <c r="E75" s="112"/>
      <c r="F75" s="112"/>
      <c r="G75" s="112"/>
      <c r="H75" s="112"/>
      <c r="I75" s="112"/>
      <c r="J75" s="112"/>
    </row>
    <row r="76" spans="1:11" s="1" customFormat="1" ht="14.15" hidden="1" customHeight="1" outlineLevel="1">
      <c r="A76" s="99" t="s">
        <v>57</v>
      </c>
      <c r="B76" s="100" t="s">
        <v>44</v>
      </c>
      <c r="C76" s="101"/>
      <c r="D76" s="101" t="s">
        <v>74</v>
      </c>
    </row>
    <row r="77" spans="1:11" s="1" customFormat="1" ht="14.15" hidden="1" customHeight="1" outlineLevel="1">
      <c r="A77" s="110">
        <f t="shared" ref="A77:A106" si="2">A16</f>
        <v>1</v>
      </c>
      <c r="B77" s="113" t="str">
        <f>CONCATENATE(IF(LEN(B16)=1,B16&amp;"　",B16),IF(LEN(D16)=1,"　"&amp;D16,D16))</f>
        <v/>
      </c>
      <c r="C77" s="111"/>
      <c r="D77" s="114">
        <f>LEN(B77)</f>
        <v>0</v>
      </c>
    </row>
    <row r="78" spans="1:11" s="1" customFormat="1" ht="14.15" hidden="1" customHeight="1" outlineLevel="1">
      <c r="A78" s="109">
        <f t="shared" si="2"/>
        <v>2</v>
      </c>
      <c r="B78" s="113" t="str">
        <f t="shared" ref="B78:B106" si="3">CONCATENATE(IF(LEN(B17)=1,B17&amp;"　",B17),IF(LEN(D17)=1,"　"&amp;D17,D17))</f>
        <v/>
      </c>
      <c r="C78" s="111"/>
      <c r="D78" s="114">
        <f t="shared" ref="D78:D136" si="4">LEN(B78)</f>
        <v>0</v>
      </c>
    </row>
    <row r="79" spans="1:11" s="1" customFormat="1" ht="14.15" hidden="1" customHeight="1" outlineLevel="1">
      <c r="A79" s="110">
        <f t="shared" si="2"/>
        <v>3</v>
      </c>
      <c r="B79" s="113" t="str">
        <f t="shared" si="3"/>
        <v/>
      </c>
      <c r="C79" s="111"/>
      <c r="D79" s="114">
        <f t="shared" si="4"/>
        <v>0</v>
      </c>
    </row>
    <row r="80" spans="1:11" s="1" customFormat="1" ht="14.15" hidden="1" customHeight="1" outlineLevel="1">
      <c r="A80" s="109">
        <f t="shared" si="2"/>
        <v>4</v>
      </c>
      <c r="B80" s="113" t="str">
        <f t="shared" si="3"/>
        <v/>
      </c>
      <c r="C80" s="111"/>
      <c r="D80" s="114">
        <f t="shared" si="4"/>
        <v>0</v>
      </c>
    </row>
    <row r="81" spans="1:4" s="1" customFormat="1" ht="14.15" hidden="1" customHeight="1" outlineLevel="1">
      <c r="A81" s="110">
        <f t="shared" si="2"/>
        <v>5</v>
      </c>
      <c r="B81" s="113" t="str">
        <f t="shared" si="3"/>
        <v/>
      </c>
      <c r="C81" s="111"/>
      <c r="D81" s="114">
        <f t="shared" si="4"/>
        <v>0</v>
      </c>
    </row>
    <row r="82" spans="1:4" s="1" customFormat="1" ht="14.15" hidden="1" customHeight="1" outlineLevel="1">
      <c r="A82" s="109">
        <f t="shared" si="2"/>
        <v>6</v>
      </c>
      <c r="B82" s="113" t="str">
        <f t="shared" si="3"/>
        <v/>
      </c>
      <c r="C82" s="111"/>
      <c r="D82" s="114">
        <f t="shared" si="4"/>
        <v>0</v>
      </c>
    </row>
    <row r="83" spans="1:4" s="1" customFormat="1" ht="14.15" hidden="1" customHeight="1" outlineLevel="1">
      <c r="A83" s="110">
        <f t="shared" si="2"/>
        <v>7</v>
      </c>
      <c r="B83" s="113" t="str">
        <f t="shared" si="3"/>
        <v/>
      </c>
      <c r="C83" s="111"/>
      <c r="D83" s="114">
        <f t="shared" si="4"/>
        <v>0</v>
      </c>
    </row>
    <row r="84" spans="1:4" s="1" customFormat="1" ht="14.15" hidden="1" customHeight="1" outlineLevel="1">
      <c r="A84" s="109">
        <f t="shared" si="2"/>
        <v>8</v>
      </c>
      <c r="B84" s="113" t="str">
        <f t="shared" si="3"/>
        <v/>
      </c>
      <c r="C84" s="111"/>
      <c r="D84" s="114">
        <f t="shared" si="4"/>
        <v>0</v>
      </c>
    </row>
    <row r="85" spans="1:4" s="1" customFormat="1" ht="14.15" hidden="1" customHeight="1" outlineLevel="1">
      <c r="A85" s="110">
        <f t="shared" si="2"/>
        <v>9</v>
      </c>
      <c r="B85" s="113" t="str">
        <f t="shared" si="3"/>
        <v/>
      </c>
      <c r="C85" s="111"/>
      <c r="D85" s="114">
        <f t="shared" si="4"/>
        <v>0</v>
      </c>
    </row>
    <row r="86" spans="1:4" s="1" customFormat="1" ht="14.15" hidden="1" customHeight="1" outlineLevel="1">
      <c r="A86" s="109">
        <f t="shared" si="2"/>
        <v>10</v>
      </c>
      <c r="B86" s="113" t="str">
        <f t="shared" si="3"/>
        <v/>
      </c>
      <c r="C86" s="111"/>
      <c r="D86" s="114">
        <f t="shared" si="4"/>
        <v>0</v>
      </c>
    </row>
    <row r="87" spans="1:4" s="1" customFormat="1" ht="14.15" hidden="1" customHeight="1" outlineLevel="1">
      <c r="A87" s="110">
        <f t="shared" si="2"/>
        <v>11</v>
      </c>
      <c r="B87" s="113" t="str">
        <f t="shared" si="3"/>
        <v/>
      </c>
      <c r="C87" s="111"/>
      <c r="D87" s="114">
        <f t="shared" si="4"/>
        <v>0</v>
      </c>
    </row>
    <row r="88" spans="1:4" s="1" customFormat="1" ht="14.15" hidden="1" customHeight="1" outlineLevel="1">
      <c r="A88" s="109">
        <f t="shared" si="2"/>
        <v>12</v>
      </c>
      <c r="B88" s="113" t="str">
        <f t="shared" si="3"/>
        <v/>
      </c>
      <c r="C88" s="111"/>
      <c r="D88" s="114">
        <f t="shared" si="4"/>
        <v>0</v>
      </c>
    </row>
    <row r="89" spans="1:4" s="1" customFormat="1" ht="14.15" hidden="1" customHeight="1" outlineLevel="1">
      <c r="A89" s="110">
        <f t="shared" si="2"/>
        <v>13</v>
      </c>
      <c r="B89" s="113" t="str">
        <f t="shared" si="3"/>
        <v/>
      </c>
      <c r="C89" s="111"/>
      <c r="D89" s="114">
        <f t="shared" si="4"/>
        <v>0</v>
      </c>
    </row>
    <row r="90" spans="1:4" s="1" customFormat="1" ht="14.15" hidden="1" customHeight="1" outlineLevel="1">
      <c r="A90" s="109">
        <f t="shared" si="2"/>
        <v>14</v>
      </c>
      <c r="B90" s="113" t="str">
        <f t="shared" si="3"/>
        <v/>
      </c>
      <c r="C90" s="111"/>
      <c r="D90" s="114">
        <f t="shared" si="4"/>
        <v>0</v>
      </c>
    </row>
    <row r="91" spans="1:4" s="1" customFormat="1" ht="14.15" hidden="1" customHeight="1" outlineLevel="1">
      <c r="A91" s="110">
        <f t="shared" si="2"/>
        <v>15</v>
      </c>
      <c r="B91" s="113" t="str">
        <f t="shared" si="3"/>
        <v/>
      </c>
      <c r="C91" s="111"/>
      <c r="D91" s="114">
        <f t="shared" si="4"/>
        <v>0</v>
      </c>
    </row>
    <row r="92" spans="1:4" s="1" customFormat="1" ht="14.15" hidden="1" customHeight="1" outlineLevel="1">
      <c r="A92" s="109">
        <f t="shared" si="2"/>
        <v>16</v>
      </c>
      <c r="B92" s="113" t="str">
        <f t="shared" si="3"/>
        <v/>
      </c>
      <c r="C92" s="111"/>
      <c r="D92" s="114">
        <f t="shared" si="4"/>
        <v>0</v>
      </c>
    </row>
    <row r="93" spans="1:4" s="1" customFormat="1" ht="14.15" hidden="1" customHeight="1" outlineLevel="1">
      <c r="A93" s="110">
        <f t="shared" si="2"/>
        <v>17</v>
      </c>
      <c r="B93" s="113" t="str">
        <f t="shared" si="3"/>
        <v/>
      </c>
      <c r="C93" s="111"/>
      <c r="D93" s="114">
        <f t="shared" si="4"/>
        <v>0</v>
      </c>
    </row>
    <row r="94" spans="1:4" s="1" customFormat="1" ht="14.15" hidden="1" customHeight="1" outlineLevel="1">
      <c r="A94" s="109">
        <f t="shared" si="2"/>
        <v>18</v>
      </c>
      <c r="B94" s="113" t="str">
        <f t="shared" si="3"/>
        <v/>
      </c>
      <c r="C94" s="111"/>
      <c r="D94" s="114">
        <f t="shared" si="4"/>
        <v>0</v>
      </c>
    </row>
    <row r="95" spans="1:4" s="1" customFormat="1" ht="14.15" hidden="1" customHeight="1" outlineLevel="1">
      <c r="A95" s="110">
        <f t="shared" si="2"/>
        <v>19</v>
      </c>
      <c r="B95" s="113" t="str">
        <f t="shared" si="3"/>
        <v/>
      </c>
      <c r="C95" s="111"/>
      <c r="D95" s="114">
        <f t="shared" si="4"/>
        <v>0</v>
      </c>
    </row>
    <row r="96" spans="1:4" s="1" customFormat="1" ht="14.15" hidden="1" customHeight="1" outlineLevel="1">
      <c r="A96" s="109">
        <f t="shared" si="2"/>
        <v>20</v>
      </c>
      <c r="B96" s="113" t="str">
        <f t="shared" si="3"/>
        <v/>
      </c>
      <c r="C96" s="111"/>
      <c r="D96" s="114">
        <f t="shared" si="4"/>
        <v>0</v>
      </c>
    </row>
    <row r="97" spans="1:4" s="1" customFormat="1" ht="14.15" hidden="1" customHeight="1" outlineLevel="1">
      <c r="A97" s="110">
        <f t="shared" si="2"/>
        <v>21</v>
      </c>
      <c r="B97" s="113" t="str">
        <f t="shared" si="3"/>
        <v/>
      </c>
      <c r="C97" s="111"/>
      <c r="D97" s="114">
        <f t="shared" si="4"/>
        <v>0</v>
      </c>
    </row>
    <row r="98" spans="1:4" s="1" customFormat="1" ht="14.15" hidden="1" customHeight="1" outlineLevel="1">
      <c r="A98" s="109">
        <f t="shared" si="2"/>
        <v>22</v>
      </c>
      <c r="B98" s="113" t="str">
        <f t="shared" si="3"/>
        <v/>
      </c>
      <c r="C98" s="111"/>
      <c r="D98" s="114">
        <f t="shared" si="4"/>
        <v>0</v>
      </c>
    </row>
    <row r="99" spans="1:4" s="1" customFormat="1" ht="14.15" hidden="1" customHeight="1" outlineLevel="1">
      <c r="A99" s="110">
        <f t="shared" si="2"/>
        <v>23</v>
      </c>
      <c r="B99" s="113" t="str">
        <f t="shared" si="3"/>
        <v/>
      </c>
      <c r="C99" s="111"/>
      <c r="D99" s="114">
        <f t="shared" si="4"/>
        <v>0</v>
      </c>
    </row>
    <row r="100" spans="1:4" s="1" customFormat="1" ht="14.15" hidden="1" customHeight="1" outlineLevel="1">
      <c r="A100" s="109">
        <f t="shared" si="2"/>
        <v>24</v>
      </c>
      <c r="B100" s="113" t="str">
        <f t="shared" si="3"/>
        <v/>
      </c>
      <c r="C100" s="111"/>
      <c r="D100" s="114">
        <f t="shared" si="4"/>
        <v>0</v>
      </c>
    </row>
    <row r="101" spans="1:4" s="1" customFormat="1" ht="14.15" hidden="1" customHeight="1" outlineLevel="1">
      <c r="A101" s="110">
        <f t="shared" si="2"/>
        <v>25</v>
      </c>
      <c r="B101" s="113" t="str">
        <f t="shared" si="3"/>
        <v/>
      </c>
      <c r="C101" s="111"/>
      <c r="D101" s="114">
        <f t="shared" si="4"/>
        <v>0</v>
      </c>
    </row>
    <row r="102" spans="1:4" s="1" customFormat="1" ht="14.15" hidden="1" customHeight="1" outlineLevel="1">
      <c r="A102" s="109">
        <f t="shared" si="2"/>
        <v>26</v>
      </c>
      <c r="B102" s="113" t="str">
        <f t="shared" si="3"/>
        <v/>
      </c>
      <c r="C102" s="111"/>
      <c r="D102" s="114">
        <f t="shared" si="4"/>
        <v>0</v>
      </c>
    </row>
    <row r="103" spans="1:4" s="1" customFormat="1" ht="14.15" hidden="1" customHeight="1" outlineLevel="1">
      <c r="A103" s="110">
        <f t="shared" si="2"/>
        <v>27</v>
      </c>
      <c r="B103" s="113" t="str">
        <f t="shared" si="3"/>
        <v/>
      </c>
      <c r="C103" s="111"/>
      <c r="D103" s="114">
        <f t="shared" si="4"/>
        <v>0</v>
      </c>
    </row>
    <row r="104" spans="1:4" s="1" customFormat="1" ht="14.15" hidden="1" customHeight="1" outlineLevel="1">
      <c r="A104" s="109">
        <f t="shared" si="2"/>
        <v>28</v>
      </c>
      <c r="B104" s="113" t="str">
        <f t="shared" si="3"/>
        <v/>
      </c>
      <c r="C104" s="111"/>
      <c r="D104" s="114">
        <f t="shared" si="4"/>
        <v>0</v>
      </c>
    </row>
    <row r="105" spans="1:4" s="1" customFormat="1" ht="14.15" hidden="1" customHeight="1" outlineLevel="1">
      <c r="A105" s="110">
        <f t="shared" si="2"/>
        <v>29</v>
      </c>
      <c r="B105" s="113" t="str">
        <f t="shared" si="3"/>
        <v/>
      </c>
      <c r="C105" s="111"/>
      <c r="D105" s="114">
        <f t="shared" si="4"/>
        <v>0</v>
      </c>
    </row>
    <row r="106" spans="1:4" s="1" customFormat="1" ht="14.15" hidden="1" customHeight="1" outlineLevel="1">
      <c r="A106" s="109">
        <f t="shared" si="2"/>
        <v>30</v>
      </c>
      <c r="B106" s="113" t="str">
        <f t="shared" si="3"/>
        <v/>
      </c>
      <c r="C106" s="111"/>
      <c r="D106" s="114">
        <f t="shared" si="4"/>
        <v>0</v>
      </c>
    </row>
    <row r="107" spans="1:4" s="1" customFormat="1" ht="14.15" hidden="1" customHeight="1" outlineLevel="1">
      <c r="A107" s="110">
        <f t="shared" ref="A107:A136" si="5">G16</f>
        <v>31</v>
      </c>
      <c r="B107" s="113" t="str">
        <f>CONCATENATE(IF(LEN(H16)=1,H16&amp;"　",H16),IF(LEN(J16)=1,"　"&amp;J16,J16))</f>
        <v/>
      </c>
      <c r="C107" s="111"/>
      <c r="D107" s="114">
        <f t="shared" si="4"/>
        <v>0</v>
      </c>
    </row>
    <row r="108" spans="1:4" s="1" customFormat="1" ht="14.15" hidden="1" customHeight="1" outlineLevel="1">
      <c r="A108" s="109">
        <f t="shared" si="5"/>
        <v>32</v>
      </c>
      <c r="B108" s="113" t="str">
        <f t="shared" ref="B108:B136" si="6">CONCATENATE(IF(LEN(H17)=1,H17&amp;"　",H17),IF(LEN(J17)=1,"　"&amp;J17,J17))</f>
        <v/>
      </c>
      <c r="C108" s="111"/>
      <c r="D108" s="114">
        <f t="shared" si="4"/>
        <v>0</v>
      </c>
    </row>
    <row r="109" spans="1:4" s="1" customFormat="1" ht="14.15" hidden="1" customHeight="1" outlineLevel="1">
      <c r="A109" s="110">
        <f t="shared" si="5"/>
        <v>33</v>
      </c>
      <c r="B109" s="113" t="str">
        <f t="shared" si="6"/>
        <v/>
      </c>
      <c r="C109" s="111"/>
      <c r="D109" s="114">
        <f t="shared" si="4"/>
        <v>0</v>
      </c>
    </row>
    <row r="110" spans="1:4" s="1" customFormat="1" ht="14.15" hidden="1" customHeight="1" outlineLevel="1">
      <c r="A110" s="109">
        <f t="shared" si="5"/>
        <v>34</v>
      </c>
      <c r="B110" s="113" t="str">
        <f t="shared" si="6"/>
        <v/>
      </c>
      <c r="C110" s="111"/>
      <c r="D110" s="114">
        <f t="shared" si="4"/>
        <v>0</v>
      </c>
    </row>
    <row r="111" spans="1:4" s="1" customFormat="1" ht="14.15" hidden="1" customHeight="1" outlineLevel="1">
      <c r="A111" s="110">
        <f t="shared" si="5"/>
        <v>35</v>
      </c>
      <c r="B111" s="113" t="str">
        <f t="shared" si="6"/>
        <v/>
      </c>
      <c r="C111" s="111"/>
      <c r="D111" s="114">
        <f t="shared" si="4"/>
        <v>0</v>
      </c>
    </row>
    <row r="112" spans="1:4" s="1" customFormat="1" ht="14.15" hidden="1" customHeight="1" outlineLevel="1">
      <c r="A112" s="109">
        <f t="shared" si="5"/>
        <v>36</v>
      </c>
      <c r="B112" s="113" t="str">
        <f t="shared" si="6"/>
        <v/>
      </c>
      <c r="C112" s="111"/>
      <c r="D112" s="114">
        <f t="shared" si="4"/>
        <v>0</v>
      </c>
    </row>
    <row r="113" spans="1:12" s="1" customFormat="1" ht="14.15" hidden="1" customHeight="1" outlineLevel="1">
      <c r="A113" s="110">
        <f t="shared" si="5"/>
        <v>37</v>
      </c>
      <c r="B113" s="113" t="str">
        <f t="shared" si="6"/>
        <v/>
      </c>
      <c r="C113" s="111"/>
      <c r="D113" s="114">
        <f t="shared" si="4"/>
        <v>0</v>
      </c>
    </row>
    <row r="114" spans="1:12" s="1" customFormat="1" ht="14.15" hidden="1" customHeight="1" outlineLevel="1">
      <c r="A114" s="109">
        <f t="shared" si="5"/>
        <v>38</v>
      </c>
      <c r="B114" s="113" t="str">
        <f t="shared" si="6"/>
        <v/>
      </c>
      <c r="C114" s="111"/>
      <c r="D114" s="114">
        <f t="shared" si="4"/>
        <v>0</v>
      </c>
    </row>
    <row r="115" spans="1:12" s="1" customFormat="1" ht="14.15" hidden="1" customHeight="1" outlineLevel="1">
      <c r="A115" s="110">
        <f t="shared" si="5"/>
        <v>39</v>
      </c>
      <c r="B115" s="113" t="str">
        <f t="shared" si="6"/>
        <v/>
      </c>
      <c r="C115" s="111"/>
      <c r="D115" s="114">
        <f t="shared" si="4"/>
        <v>0</v>
      </c>
    </row>
    <row r="116" spans="1:12" s="1" customFormat="1" ht="14.15" hidden="1" customHeight="1" outlineLevel="1">
      <c r="A116" s="109">
        <f t="shared" si="5"/>
        <v>40</v>
      </c>
      <c r="B116" s="113" t="str">
        <f t="shared" si="6"/>
        <v/>
      </c>
      <c r="C116" s="111"/>
      <c r="D116" s="114">
        <f t="shared" si="4"/>
        <v>0</v>
      </c>
    </row>
    <row r="117" spans="1:12" s="1" customFormat="1" ht="14.15" hidden="1" customHeight="1" outlineLevel="1">
      <c r="A117" s="110">
        <f t="shared" si="5"/>
        <v>41</v>
      </c>
      <c r="B117" s="113" t="str">
        <f t="shared" si="6"/>
        <v/>
      </c>
      <c r="C117" s="111"/>
      <c r="D117" s="114">
        <f t="shared" si="4"/>
        <v>0</v>
      </c>
    </row>
    <row r="118" spans="1:12" s="1" customFormat="1" ht="14.15" hidden="1" customHeight="1" outlineLevel="1">
      <c r="A118" s="109">
        <f t="shared" si="5"/>
        <v>42</v>
      </c>
      <c r="B118" s="113" t="str">
        <f t="shared" si="6"/>
        <v/>
      </c>
      <c r="C118" s="111"/>
      <c r="D118" s="114">
        <f t="shared" si="4"/>
        <v>0</v>
      </c>
    </row>
    <row r="119" spans="1:12" s="1" customFormat="1" ht="14.15" hidden="1" customHeight="1" outlineLevel="1">
      <c r="A119" s="110">
        <f t="shared" si="5"/>
        <v>43</v>
      </c>
      <c r="B119" s="113" t="str">
        <f t="shared" si="6"/>
        <v/>
      </c>
      <c r="C119" s="111"/>
      <c r="D119" s="114">
        <f t="shared" si="4"/>
        <v>0</v>
      </c>
    </row>
    <row r="120" spans="1:12" s="1" customFormat="1" ht="14.15" hidden="1" customHeight="1" outlineLevel="1">
      <c r="A120" s="109">
        <f t="shared" si="5"/>
        <v>44</v>
      </c>
      <c r="B120" s="113" t="str">
        <f t="shared" si="6"/>
        <v/>
      </c>
      <c r="C120" s="111"/>
      <c r="D120" s="114">
        <f t="shared" si="4"/>
        <v>0</v>
      </c>
    </row>
    <row r="121" spans="1:12" s="1" customFormat="1" ht="14.15" hidden="1" customHeight="1" outlineLevel="1">
      <c r="A121" s="110">
        <f t="shared" si="5"/>
        <v>45</v>
      </c>
      <c r="B121" s="113" t="str">
        <f t="shared" si="6"/>
        <v/>
      </c>
      <c r="C121" s="111"/>
      <c r="D121" s="114">
        <f t="shared" si="4"/>
        <v>0</v>
      </c>
    </row>
    <row r="122" spans="1:12" s="1" customFormat="1" ht="14.15" hidden="1" customHeight="1" outlineLevel="1">
      <c r="A122" s="109">
        <f t="shared" si="5"/>
        <v>46</v>
      </c>
      <c r="B122" s="113" t="str">
        <f t="shared" si="6"/>
        <v/>
      </c>
      <c r="C122" s="111"/>
      <c r="D122" s="114">
        <f t="shared" si="4"/>
        <v>0</v>
      </c>
    </row>
    <row r="123" spans="1:12" s="1" customFormat="1" ht="14.15" hidden="1" customHeight="1" outlineLevel="1">
      <c r="A123" s="110">
        <f t="shared" si="5"/>
        <v>47</v>
      </c>
      <c r="B123" s="113" t="str">
        <f t="shared" si="6"/>
        <v/>
      </c>
      <c r="C123" s="111"/>
      <c r="D123" s="114">
        <f t="shared" si="4"/>
        <v>0</v>
      </c>
    </row>
    <row r="124" spans="1:12" s="1" customFormat="1" ht="14.15" hidden="1" customHeight="1" outlineLevel="1">
      <c r="A124" s="109">
        <f t="shared" si="5"/>
        <v>48</v>
      </c>
      <c r="B124" s="113" t="str">
        <f t="shared" si="6"/>
        <v/>
      </c>
      <c r="C124" s="111"/>
      <c r="D124" s="114">
        <f t="shared" si="4"/>
        <v>0</v>
      </c>
    </row>
    <row r="125" spans="1:12" s="1" customFormat="1" ht="14.15" hidden="1" customHeight="1" outlineLevel="1">
      <c r="A125" s="110">
        <f t="shared" si="5"/>
        <v>49</v>
      </c>
      <c r="B125" s="113" t="str">
        <f t="shared" si="6"/>
        <v/>
      </c>
      <c r="C125" s="111"/>
      <c r="D125" s="114">
        <f t="shared" si="4"/>
        <v>0</v>
      </c>
      <c r="H125" s="115"/>
      <c r="I125" s="115"/>
      <c r="J125" s="115"/>
      <c r="K125" s="115"/>
      <c r="L125" s="115"/>
    </row>
    <row r="126" spans="1:12" s="1" customFormat="1" ht="14.15" hidden="1" customHeight="1" outlineLevel="1">
      <c r="A126" s="109">
        <f t="shared" si="5"/>
        <v>50</v>
      </c>
      <c r="B126" s="113" t="str">
        <f t="shared" si="6"/>
        <v/>
      </c>
      <c r="C126" s="111"/>
      <c r="D126" s="114">
        <f t="shared" si="4"/>
        <v>0</v>
      </c>
    </row>
    <row r="127" spans="1:12" s="1" customFormat="1" ht="14.15" hidden="1" customHeight="1" outlineLevel="1">
      <c r="A127" s="110">
        <f t="shared" si="5"/>
        <v>51</v>
      </c>
      <c r="B127" s="113" t="str">
        <f t="shared" si="6"/>
        <v/>
      </c>
      <c r="C127" s="111"/>
      <c r="D127" s="114">
        <f t="shared" si="4"/>
        <v>0</v>
      </c>
      <c r="H127" s="116"/>
      <c r="I127" s="116"/>
      <c r="J127" s="117"/>
    </row>
    <row r="128" spans="1:12" s="1" customFormat="1" ht="14.15" hidden="1" customHeight="1" outlineLevel="1">
      <c r="A128" s="109">
        <f t="shared" si="5"/>
        <v>52</v>
      </c>
      <c r="B128" s="113" t="str">
        <f t="shared" si="6"/>
        <v/>
      </c>
      <c r="C128" s="111"/>
      <c r="D128" s="114">
        <f t="shared" si="4"/>
        <v>0</v>
      </c>
      <c r="H128" s="116"/>
      <c r="I128" s="116"/>
      <c r="J128" s="117"/>
    </row>
    <row r="129" spans="1:11" s="1" customFormat="1" ht="14.15" hidden="1" customHeight="1" outlineLevel="1">
      <c r="A129" s="110">
        <f t="shared" si="5"/>
        <v>53</v>
      </c>
      <c r="B129" s="113" t="str">
        <f t="shared" si="6"/>
        <v/>
      </c>
      <c r="C129" s="111"/>
      <c r="D129" s="114">
        <f t="shared" si="4"/>
        <v>0</v>
      </c>
      <c r="H129" s="116"/>
      <c r="I129" s="116"/>
      <c r="J129" s="117"/>
    </row>
    <row r="130" spans="1:11" s="1" customFormat="1" ht="14.15" hidden="1" customHeight="1" outlineLevel="1">
      <c r="A130" s="109">
        <f t="shared" si="5"/>
        <v>54</v>
      </c>
      <c r="B130" s="113" t="str">
        <f t="shared" si="6"/>
        <v/>
      </c>
      <c r="C130" s="111"/>
      <c r="D130" s="114">
        <f t="shared" si="4"/>
        <v>0</v>
      </c>
      <c r="H130" s="116"/>
      <c r="I130" s="116"/>
      <c r="J130" s="117"/>
    </row>
    <row r="131" spans="1:11" s="1" customFormat="1" ht="14.15" hidden="1" customHeight="1" outlineLevel="1">
      <c r="A131" s="110">
        <f t="shared" si="5"/>
        <v>55</v>
      </c>
      <c r="B131" s="113" t="str">
        <f t="shared" si="6"/>
        <v/>
      </c>
      <c r="C131" s="111"/>
      <c r="D131" s="114">
        <f t="shared" si="4"/>
        <v>0</v>
      </c>
      <c r="H131" s="116"/>
      <c r="I131" s="116"/>
      <c r="J131" s="117"/>
    </row>
    <row r="132" spans="1:11" s="1" customFormat="1" ht="14.15" hidden="1" customHeight="1" outlineLevel="1">
      <c r="A132" s="109">
        <f t="shared" si="5"/>
        <v>56</v>
      </c>
      <c r="B132" s="113" t="str">
        <f t="shared" si="6"/>
        <v/>
      </c>
      <c r="C132" s="111"/>
      <c r="D132" s="114">
        <f t="shared" si="4"/>
        <v>0</v>
      </c>
      <c r="H132" s="116"/>
      <c r="I132" s="116"/>
      <c r="J132" s="117"/>
    </row>
    <row r="133" spans="1:11" s="1" customFormat="1" ht="14.15" hidden="1" customHeight="1" outlineLevel="1">
      <c r="A133" s="110">
        <f t="shared" si="5"/>
        <v>57</v>
      </c>
      <c r="B133" s="113" t="str">
        <f t="shared" si="6"/>
        <v/>
      </c>
      <c r="C133" s="111"/>
      <c r="D133" s="114">
        <f t="shared" si="4"/>
        <v>0</v>
      </c>
      <c r="H133" s="116"/>
      <c r="I133" s="116"/>
      <c r="J133" s="117"/>
    </row>
    <row r="134" spans="1:11" s="1" customFormat="1" ht="14.15" hidden="1" customHeight="1" outlineLevel="1">
      <c r="A134" s="109">
        <f t="shared" si="5"/>
        <v>58</v>
      </c>
      <c r="B134" s="113" t="str">
        <f t="shared" si="6"/>
        <v/>
      </c>
      <c r="C134" s="111"/>
      <c r="D134" s="114">
        <f t="shared" si="4"/>
        <v>0</v>
      </c>
      <c r="H134" s="116"/>
      <c r="I134" s="116"/>
      <c r="J134" s="117"/>
    </row>
    <row r="135" spans="1:11" s="1" customFormat="1" ht="14.15" hidden="1" customHeight="1" outlineLevel="1">
      <c r="A135" s="110">
        <f t="shared" si="5"/>
        <v>59</v>
      </c>
      <c r="B135" s="113" t="str">
        <f t="shared" si="6"/>
        <v/>
      </c>
      <c r="C135" s="111"/>
      <c r="D135" s="114">
        <f t="shared" si="4"/>
        <v>0</v>
      </c>
      <c r="H135" s="116"/>
      <c r="I135" s="116"/>
      <c r="J135" s="117"/>
    </row>
    <row r="136" spans="1:11" s="1" customFormat="1" ht="14.15" hidden="1" customHeight="1" outlineLevel="1">
      <c r="A136" s="110">
        <f t="shared" si="5"/>
        <v>60</v>
      </c>
      <c r="B136" s="113" t="str">
        <f t="shared" si="6"/>
        <v/>
      </c>
      <c r="C136" s="111"/>
      <c r="D136" s="114">
        <f t="shared" si="4"/>
        <v>0</v>
      </c>
      <c r="H136" s="116"/>
      <c r="I136" s="116"/>
      <c r="J136" s="117"/>
      <c r="K136" s="117"/>
    </row>
    <row r="137" spans="1:11" ht="14.15" customHeight="1" collapsed="1">
      <c r="B137" s="61"/>
      <c r="C137" s="61"/>
      <c r="D137" s="61"/>
      <c r="E137" s="61"/>
    </row>
  </sheetData>
  <sheetCalcPr fullCalcOnLoad="1"/>
  <sheetProtection password="CF42" sheet="1" objects="1"/>
  <autoFilter ref="A76:D136"/>
  <mergeCells count="195">
    <mergeCell ref="A59:K59"/>
    <mergeCell ref="A61:K61"/>
    <mergeCell ref="B62:K62"/>
    <mergeCell ref="B63:K63"/>
    <mergeCell ref="A64:K64"/>
    <mergeCell ref="A14:A15"/>
    <mergeCell ref="A49:A57"/>
    <mergeCell ref="G14:G15"/>
    <mergeCell ref="B55:K57"/>
    <mergeCell ref="B49:K49"/>
    <mergeCell ref="Q52:R52"/>
    <mergeCell ref="T52:U52"/>
    <mergeCell ref="B53:C53"/>
    <mergeCell ref="D53:F53"/>
    <mergeCell ref="G53:H53"/>
    <mergeCell ref="I53:J53"/>
    <mergeCell ref="M53:N53"/>
    <mergeCell ref="O53:P53"/>
    <mergeCell ref="T53:U53"/>
    <mergeCell ref="M51:N51"/>
    <mergeCell ref="O51:P51"/>
    <mergeCell ref="Q51:R51"/>
    <mergeCell ref="T51:U51"/>
    <mergeCell ref="B52:C52"/>
    <mergeCell ref="D52:F52"/>
    <mergeCell ref="G52:H52"/>
    <mergeCell ref="I52:J52"/>
    <mergeCell ref="M52:N52"/>
    <mergeCell ref="O52:P52"/>
    <mergeCell ref="B50:K50"/>
    <mergeCell ref="B51:C51"/>
    <mergeCell ref="D51:F51"/>
    <mergeCell ref="G51:H51"/>
    <mergeCell ref="I51:J51"/>
    <mergeCell ref="B45:C45"/>
    <mergeCell ref="D45:E45"/>
    <mergeCell ref="H45:I45"/>
    <mergeCell ref="J45:K45"/>
    <mergeCell ref="A47:B47"/>
    <mergeCell ref="C47:E47"/>
    <mergeCell ref="G47:H47"/>
    <mergeCell ref="I47:K47"/>
    <mergeCell ref="B43:C43"/>
    <mergeCell ref="D43:E43"/>
    <mergeCell ref="H43:I43"/>
    <mergeCell ref="J43:K43"/>
    <mergeCell ref="B44:C44"/>
    <mergeCell ref="D44:E44"/>
    <mergeCell ref="H44:I44"/>
    <mergeCell ref="J44:K44"/>
    <mergeCell ref="B41:C41"/>
    <mergeCell ref="D41:E41"/>
    <mergeCell ref="H41:I41"/>
    <mergeCell ref="J41:K41"/>
    <mergeCell ref="B42:C42"/>
    <mergeCell ref="D42:E42"/>
    <mergeCell ref="H42:I42"/>
    <mergeCell ref="J42:K42"/>
    <mergeCell ref="B39:C39"/>
    <mergeCell ref="D39:E39"/>
    <mergeCell ref="H39:I39"/>
    <mergeCell ref="J39:K39"/>
    <mergeCell ref="B40:C40"/>
    <mergeCell ref="D40:E40"/>
    <mergeCell ref="H40:I40"/>
    <mergeCell ref="J40:K40"/>
    <mergeCell ref="B37:C37"/>
    <mergeCell ref="D37:E37"/>
    <mergeCell ref="H37:I37"/>
    <mergeCell ref="J37:K37"/>
    <mergeCell ref="B38:C38"/>
    <mergeCell ref="D38:E38"/>
    <mergeCell ref="H38:I38"/>
    <mergeCell ref="J38:K38"/>
    <mergeCell ref="B35:C35"/>
    <mergeCell ref="D35:E35"/>
    <mergeCell ref="H35:I35"/>
    <mergeCell ref="J35:K35"/>
    <mergeCell ref="B36:C36"/>
    <mergeCell ref="D36:E36"/>
    <mergeCell ref="H36:I36"/>
    <mergeCell ref="J36:K36"/>
    <mergeCell ref="B33:C33"/>
    <mergeCell ref="D33:E33"/>
    <mergeCell ref="H33:I33"/>
    <mergeCell ref="J33:K33"/>
    <mergeCell ref="B34:C34"/>
    <mergeCell ref="D34:E34"/>
    <mergeCell ref="H34:I34"/>
    <mergeCell ref="J34:K34"/>
    <mergeCell ref="B31:C31"/>
    <mergeCell ref="D31:E31"/>
    <mergeCell ref="H31:I31"/>
    <mergeCell ref="J31:K31"/>
    <mergeCell ref="B32:C32"/>
    <mergeCell ref="D32:E32"/>
    <mergeCell ref="H32:I32"/>
    <mergeCell ref="J32:K32"/>
    <mergeCell ref="B29:C29"/>
    <mergeCell ref="D29:E29"/>
    <mergeCell ref="H29:I29"/>
    <mergeCell ref="J29:K29"/>
    <mergeCell ref="B30:C30"/>
    <mergeCell ref="D30:E30"/>
    <mergeCell ref="H30:I30"/>
    <mergeCell ref="J30:K30"/>
    <mergeCell ref="B27:C27"/>
    <mergeCell ref="D27:E27"/>
    <mergeCell ref="H27:I27"/>
    <mergeCell ref="J27:K27"/>
    <mergeCell ref="B28:C28"/>
    <mergeCell ref="D28:E28"/>
    <mergeCell ref="H28:I28"/>
    <mergeCell ref="J28:K28"/>
    <mergeCell ref="B25:C25"/>
    <mergeCell ref="D25:E25"/>
    <mergeCell ref="H25:I25"/>
    <mergeCell ref="J25:K25"/>
    <mergeCell ref="B26:C26"/>
    <mergeCell ref="D26:E26"/>
    <mergeCell ref="H26:I26"/>
    <mergeCell ref="J26:K26"/>
    <mergeCell ref="B23:C23"/>
    <mergeCell ref="D23:E23"/>
    <mergeCell ref="H23:I23"/>
    <mergeCell ref="J23:K23"/>
    <mergeCell ref="B24:C24"/>
    <mergeCell ref="D24:E24"/>
    <mergeCell ref="H24:I24"/>
    <mergeCell ref="J24:K24"/>
    <mergeCell ref="B21:C21"/>
    <mergeCell ref="D21:E21"/>
    <mergeCell ref="H21:I21"/>
    <mergeCell ref="J21:K21"/>
    <mergeCell ref="B22:C22"/>
    <mergeCell ref="D22:E22"/>
    <mergeCell ref="H22:I22"/>
    <mergeCell ref="J22:K22"/>
    <mergeCell ref="B19:C19"/>
    <mergeCell ref="D19:E19"/>
    <mergeCell ref="H19:I19"/>
    <mergeCell ref="J19:K19"/>
    <mergeCell ref="B20:C20"/>
    <mergeCell ref="D20:E20"/>
    <mergeCell ref="H20:I20"/>
    <mergeCell ref="J20:K20"/>
    <mergeCell ref="B17:C17"/>
    <mergeCell ref="D17:E17"/>
    <mergeCell ref="H17:I17"/>
    <mergeCell ref="J17:K17"/>
    <mergeCell ref="B18:C18"/>
    <mergeCell ref="D18:E18"/>
    <mergeCell ref="H18:I18"/>
    <mergeCell ref="J18:K18"/>
    <mergeCell ref="B15:C15"/>
    <mergeCell ref="D15:E15"/>
    <mergeCell ref="H15:I15"/>
    <mergeCell ref="J15:K15"/>
    <mergeCell ref="B16:C16"/>
    <mergeCell ref="D16:E16"/>
    <mergeCell ref="H16:I16"/>
    <mergeCell ref="J16:K16"/>
    <mergeCell ref="B11:C11"/>
    <mergeCell ref="D11:E11"/>
    <mergeCell ref="B12:C12"/>
    <mergeCell ref="D12:E12"/>
    <mergeCell ref="B14:E14"/>
    <mergeCell ref="H14:K14"/>
    <mergeCell ref="H11:K12"/>
    <mergeCell ref="B9:C9"/>
    <mergeCell ref="D9:E9"/>
    <mergeCell ref="H9:I9"/>
    <mergeCell ref="J9:K9"/>
    <mergeCell ref="B10:C10"/>
    <mergeCell ref="D10:E10"/>
    <mergeCell ref="H10:I10"/>
    <mergeCell ref="J10:K10"/>
    <mergeCell ref="B7:C7"/>
    <mergeCell ref="D7:E7"/>
    <mergeCell ref="J7:K7"/>
    <mergeCell ref="B8:C8"/>
    <mergeCell ref="D8:E8"/>
    <mergeCell ref="H8:K8"/>
    <mergeCell ref="B5:C5"/>
    <mergeCell ref="D5:E5"/>
    <mergeCell ref="B6:C6"/>
    <mergeCell ref="D6:E6"/>
    <mergeCell ref="H6:I6"/>
    <mergeCell ref="J6:K6"/>
    <mergeCell ref="A1:K1"/>
    <mergeCell ref="A2:B2"/>
    <mergeCell ref="C2:I2"/>
    <mergeCell ref="B4:E4"/>
    <mergeCell ref="H4:I4"/>
    <mergeCell ref="J4:K4"/>
  </mergeCells>
  <phoneticPr fontId="17"/>
  <dataValidations count="1">
    <dataValidation type="list" allowBlank="1" showInputMessage="1" showErrorMessage="1" sqref="J4:K4">
      <formula1>地区</formula1>
    </dataValidation>
  </dataValidations>
  <hyperlinks>
    <hyperlink ref="E51" r:id="rId1" display="mailto:higashi4sfa@ishikura.co.jp"/>
    <hyperlink ref="E53" r:id="rId2" display="mailto:higashi4sfa@ishikura.co.jp"/>
    <hyperlink ref="E52:F52" r:id="rId3" display="mailto:minami4sfa@saitamafa.or.jp"/>
    <hyperlink ref="E52" r:id="rId4" display="mailto:higashi4sfa@ishikura.co.jp"/>
    <hyperlink ref="I51" r:id="rId5"/>
    <hyperlink ref="D51" r:id="rId6"/>
    <hyperlink ref="D52" r:id="rId7" tooltip="mailto:minami4sfa@ishikura.co.jp"/>
    <hyperlink ref="D53" r:id="rId8" tooltip="mailto:nishi4sfa@ishikura.co.jp"/>
    <hyperlink ref="I52" r:id="rId9"/>
  </hyperlinks>
  <printOptions horizontalCentered="1" verticalCentered="1"/>
  <pageMargins left="0.11805555555555555" right="0.11805555555555555" top="0.35416666666666669" bottom="0.15694444444444444" header="7.8472222222222221E-2" footer="0.31458333333333333"/>
  <pageSetup paperSize="9" scale="86" orientation="portrait" cellComments="asDisplayed" r:id="rId10"/>
  <headerFooter>
    <oddHeader>&amp;L&amp;F&amp;R&amp;D　&amp;T</oddHeader>
  </headerFooter>
  <drawing r:id="rId11"/>
  <legacy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6"/>
  <sheetViews>
    <sheetView view="pageBreakPreview" zoomScaleNormal="100" workbookViewId="0">
      <selection sqref="A1:AL1"/>
    </sheetView>
  </sheetViews>
  <sheetFormatPr defaultColWidth="2.15234375" defaultRowHeight="15" customHeight="1" outlineLevelCol="1"/>
  <cols>
    <col min="1" max="1" width="1.15234375" style="7" customWidth="1"/>
    <col min="2" max="7" width="2.15234375" style="7" customWidth="1"/>
    <col min="8" max="9" width="1.15234375" style="7" customWidth="1"/>
    <col min="10" max="14" width="2.15234375" style="7" customWidth="1"/>
    <col min="15" max="15" width="1.15234375" style="7" customWidth="1"/>
    <col min="16" max="24" width="2.15234375" style="7" customWidth="1"/>
    <col min="25" max="25" width="1.15234375" style="7" customWidth="1"/>
    <col min="26" max="37" width="2.15234375" style="7"/>
    <col min="38" max="38" width="3.15234375" style="7" customWidth="1"/>
    <col min="39" max="46" width="5.53515625" style="7" hidden="1" customWidth="1" outlineLevel="1"/>
    <col min="47" max="47" width="2.15234375" style="7" collapsed="1"/>
    <col min="48" max="16384" width="2.15234375" style="7"/>
  </cols>
  <sheetData>
    <row r="1" spans="1:46" s="1" customFormat="1" ht="24" customHeight="1">
      <c r="A1" s="159" t="s">
        <v>199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row>
    <row r="2" spans="1:46" ht="1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6" ht="15" customHeight="1">
      <c r="A3" s="8"/>
      <c r="B3" s="8"/>
      <c r="C3" s="8"/>
      <c r="D3" s="8"/>
      <c r="E3" s="8"/>
      <c r="F3" s="8"/>
      <c r="G3" s="8"/>
      <c r="H3" s="8"/>
      <c r="I3" s="8"/>
      <c r="J3" s="8"/>
      <c r="K3" s="8"/>
      <c r="L3" s="8"/>
      <c r="M3" s="8"/>
      <c r="N3" s="8"/>
      <c r="O3" s="37"/>
      <c r="P3" s="317" t="s">
        <v>75</v>
      </c>
      <c r="Q3" s="317"/>
      <c r="R3" s="317"/>
      <c r="S3" s="317"/>
      <c r="T3" s="317"/>
      <c r="U3" s="317"/>
      <c r="V3" s="317"/>
      <c r="W3" s="317"/>
      <c r="X3" s="317"/>
      <c r="Y3" s="51"/>
      <c r="Z3" s="51"/>
      <c r="AA3" s="318" t="s">
        <v>76</v>
      </c>
      <c r="AB3" s="318"/>
      <c r="AC3" s="318"/>
      <c r="AD3" s="318"/>
      <c r="AE3" s="318"/>
      <c r="AF3" s="318"/>
      <c r="AG3" s="318"/>
      <c r="AH3" s="318"/>
      <c r="AI3" s="318"/>
      <c r="AJ3" s="318"/>
      <c r="AK3" s="37"/>
      <c r="AL3" s="8"/>
    </row>
    <row r="4" spans="1:46" ht="15" customHeight="1">
      <c r="A4" s="8"/>
      <c r="B4" s="8"/>
      <c r="C4" s="8"/>
      <c r="D4" s="8"/>
      <c r="E4" s="8"/>
      <c r="F4" s="8"/>
      <c r="G4" s="8"/>
      <c r="H4" s="8"/>
      <c r="I4" s="8"/>
      <c r="J4" s="8"/>
      <c r="K4" s="8"/>
      <c r="L4" s="8"/>
      <c r="M4" s="8"/>
      <c r="N4" s="8"/>
      <c r="O4" s="37"/>
      <c r="P4" s="317"/>
      <c r="Q4" s="317"/>
      <c r="R4" s="317"/>
      <c r="S4" s="317"/>
      <c r="T4" s="317"/>
      <c r="U4" s="317"/>
      <c r="V4" s="317"/>
      <c r="W4" s="317"/>
      <c r="X4" s="317"/>
      <c r="Y4" s="51"/>
      <c r="Z4" s="51"/>
      <c r="AA4" s="318"/>
      <c r="AB4" s="318"/>
      <c r="AC4" s="318"/>
      <c r="AD4" s="318"/>
      <c r="AE4" s="318"/>
      <c r="AF4" s="318"/>
      <c r="AG4" s="318"/>
      <c r="AH4" s="318"/>
      <c r="AI4" s="318"/>
      <c r="AJ4" s="318"/>
      <c r="AK4" s="37"/>
      <c r="AL4" s="8"/>
    </row>
    <row r="5" spans="1:46" ht="15" customHeight="1">
      <c r="A5" s="8"/>
      <c r="B5" s="8"/>
      <c r="C5" s="8"/>
      <c r="D5" s="8"/>
      <c r="E5" s="8"/>
      <c r="F5" s="8"/>
      <c r="G5" s="8"/>
      <c r="H5" s="8"/>
      <c r="I5" s="8"/>
      <c r="J5" s="8"/>
      <c r="K5" s="8"/>
      <c r="L5" s="8"/>
      <c r="M5" s="8"/>
      <c r="N5" s="8"/>
      <c r="O5" s="37"/>
      <c r="P5" s="248"/>
      <c r="Q5" s="248"/>
      <c r="R5" s="248"/>
      <c r="S5" s="248"/>
      <c r="T5" s="248"/>
      <c r="U5" s="248"/>
      <c r="V5" s="45"/>
      <c r="W5" s="46"/>
      <c r="X5" s="46"/>
      <c r="Y5" s="46"/>
      <c r="Z5" s="46"/>
      <c r="AA5" s="249" t="s">
        <v>77</v>
      </c>
      <c r="AB5" s="249"/>
      <c r="AC5" s="249"/>
      <c r="AD5" s="249"/>
      <c r="AE5" s="249"/>
      <c r="AF5" s="249"/>
      <c r="AG5" s="249"/>
      <c r="AH5" s="249"/>
      <c r="AI5" s="249"/>
      <c r="AJ5" s="249"/>
      <c r="AK5" s="37"/>
      <c r="AL5" s="8"/>
    </row>
    <row r="6" spans="1:46" ht="15" customHeight="1">
      <c r="A6" s="8"/>
      <c r="B6" s="8"/>
      <c r="C6" s="8"/>
      <c r="D6" s="8"/>
      <c r="E6" s="8"/>
      <c r="F6" s="8"/>
      <c r="G6" s="8"/>
      <c r="H6" s="8"/>
      <c r="I6" s="8"/>
      <c r="J6" s="8"/>
      <c r="K6" s="8"/>
      <c r="L6" s="8"/>
      <c r="M6" s="8"/>
      <c r="N6" s="8"/>
      <c r="O6" s="8"/>
      <c r="P6" s="8"/>
      <c r="Q6" s="250" t="s">
        <v>78</v>
      </c>
      <c r="R6" s="250"/>
      <c r="S6" s="250"/>
      <c r="T6" s="250"/>
      <c r="U6" s="250"/>
      <c r="V6" s="250"/>
      <c r="W6" s="250"/>
      <c r="X6" s="250"/>
      <c r="Y6" s="250"/>
      <c r="Z6" s="250"/>
      <c r="AA6" s="250"/>
      <c r="AB6" s="250"/>
      <c r="AC6" s="250"/>
      <c r="AD6" s="250"/>
      <c r="AE6" s="250"/>
      <c r="AF6" s="250"/>
      <c r="AG6" s="250"/>
      <c r="AH6" s="250"/>
      <c r="AI6" s="8"/>
      <c r="AJ6" s="8"/>
      <c r="AK6" s="8"/>
      <c r="AL6" s="8"/>
    </row>
    <row r="7" spans="1:46" ht="15" customHeight="1">
      <c r="A7" s="8"/>
      <c r="B7" s="8"/>
      <c r="C7" s="8"/>
      <c r="D7" s="8"/>
      <c r="E7" s="8"/>
      <c r="F7" s="8"/>
      <c r="G7" s="8"/>
      <c r="H7" s="8"/>
      <c r="I7" s="8"/>
      <c r="J7" s="8"/>
      <c r="K7" s="8"/>
      <c r="L7" s="8"/>
      <c r="M7" s="8"/>
      <c r="N7" s="8"/>
      <c r="O7" s="8"/>
      <c r="P7" s="8"/>
      <c r="Q7" s="250" t="s">
        <v>79</v>
      </c>
      <c r="R7" s="250"/>
      <c r="S7" s="250"/>
      <c r="T7" s="250"/>
      <c r="U7" s="250"/>
      <c r="V7" s="250"/>
      <c r="W7" s="250"/>
      <c r="X7" s="250"/>
      <c r="Y7" s="250"/>
      <c r="Z7" s="250"/>
      <c r="AA7" s="250"/>
      <c r="AB7" s="250"/>
      <c r="AC7" s="250"/>
      <c r="AD7" s="250"/>
      <c r="AE7" s="250"/>
      <c r="AF7" s="250"/>
      <c r="AG7" s="250"/>
      <c r="AH7" s="250"/>
      <c r="AI7" s="8"/>
      <c r="AJ7" s="8"/>
      <c r="AK7" s="8"/>
      <c r="AL7" s="8"/>
    </row>
    <row r="8" spans="1:46" ht="12">
      <c r="A8" s="8"/>
      <c r="B8" s="8"/>
      <c r="C8" s="8"/>
      <c r="D8" s="8"/>
      <c r="E8" s="8"/>
      <c r="F8" s="8"/>
      <c r="G8" s="8"/>
      <c r="H8" s="8"/>
      <c r="I8" s="8"/>
      <c r="J8" s="8"/>
      <c r="K8" s="8"/>
      <c r="L8" s="8"/>
      <c r="M8" s="8"/>
      <c r="N8" s="8"/>
      <c r="O8" s="8"/>
      <c r="P8" s="8"/>
      <c r="Q8" s="47"/>
      <c r="R8" s="47"/>
      <c r="S8" s="47"/>
      <c r="T8" s="47"/>
      <c r="U8" s="47"/>
      <c r="V8" s="47"/>
      <c r="W8" s="47"/>
      <c r="X8" s="47"/>
      <c r="Y8" s="47"/>
      <c r="Z8" s="47"/>
      <c r="AA8" s="47"/>
      <c r="AB8" s="47"/>
      <c r="AC8" s="47"/>
      <c r="AD8" s="47"/>
      <c r="AE8" s="47"/>
      <c r="AF8" s="47"/>
      <c r="AG8" s="47"/>
      <c r="AH8" s="47"/>
      <c r="AI8" s="8"/>
      <c r="AJ8" s="8"/>
      <c r="AK8" s="8"/>
      <c r="AL8" s="8"/>
    </row>
    <row r="9" spans="1:46" ht="15" customHeight="1">
      <c r="A9" s="8"/>
      <c r="B9" s="8"/>
      <c r="C9" s="8"/>
      <c r="D9" s="8"/>
      <c r="E9" s="8"/>
      <c r="F9" s="8"/>
      <c r="G9" s="8"/>
      <c r="H9" s="8"/>
      <c r="I9" s="8"/>
      <c r="J9" s="8"/>
      <c r="K9" s="38"/>
      <c r="L9" s="8"/>
      <c r="M9" s="38"/>
      <c r="N9" s="8"/>
      <c r="O9" s="8"/>
      <c r="P9" s="8"/>
      <c r="Q9" s="251"/>
      <c r="R9" s="252"/>
      <c r="S9" s="252"/>
      <c r="T9" s="252"/>
      <c r="U9" s="252"/>
      <c r="V9" s="252"/>
      <c r="W9" s="252"/>
      <c r="X9" s="252"/>
      <c r="Y9" s="252"/>
      <c r="Z9" s="252"/>
      <c r="AA9" s="252"/>
      <c r="AB9" s="252"/>
      <c r="AC9" s="252"/>
      <c r="AD9" s="252"/>
      <c r="AE9" s="252"/>
      <c r="AF9" s="252"/>
      <c r="AG9" s="252"/>
      <c r="AH9" s="252"/>
      <c r="AI9" s="253"/>
      <c r="AJ9" s="253"/>
      <c r="AK9" s="253"/>
      <c r="AL9" s="8"/>
    </row>
    <row r="10" spans="1:46" ht="15" customHeight="1">
      <c r="A10" s="8"/>
      <c r="B10" s="8"/>
      <c r="C10" s="9"/>
      <c r="D10" s="9"/>
      <c r="E10" s="9"/>
      <c r="F10" s="9"/>
      <c r="G10" s="9"/>
      <c r="H10" s="9"/>
      <c r="I10" s="9"/>
      <c r="J10" s="9"/>
      <c r="K10" s="11"/>
      <c r="L10" s="9"/>
      <c r="M10" s="11"/>
      <c r="N10" s="9"/>
      <c r="O10" s="9"/>
      <c r="P10" s="315" t="s">
        <v>200</v>
      </c>
      <c r="Q10" s="316"/>
      <c r="R10" s="316"/>
      <c r="S10" s="316"/>
      <c r="T10" s="316"/>
      <c r="U10" s="316"/>
      <c r="V10" s="316"/>
      <c r="W10" s="316"/>
      <c r="X10" s="316"/>
      <c r="Y10" s="316"/>
      <c r="Z10" s="316"/>
      <c r="AA10" s="316"/>
      <c r="AB10" s="316"/>
      <c r="AC10" s="316"/>
      <c r="AD10" s="316"/>
      <c r="AE10" s="316"/>
      <c r="AF10" s="316"/>
      <c r="AG10" s="316"/>
      <c r="AH10" s="316"/>
      <c r="AI10" s="316"/>
      <c r="AJ10" s="316"/>
      <c r="AK10" s="316"/>
      <c r="AL10" s="8"/>
    </row>
    <row r="11" spans="1:46" ht="15" customHeight="1">
      <c r="A11" s="8"/>
      <c r="B11" s="10"/>
      <c r="C11" s="9"/>
      <c r="D11" s="9"/>
      <c r="E11" s="9"/>
      <c r="F11" s="9"/>
      <c r="G11" s="9"/>
      <c r="H11" s="9"/>
      <c r="I11" s="9"/>
      <c r="J11" s="9"/>
      <c r="K11" s="9"/>
      <c r="L11" s="9"/>
      <c r="M11" s="9"/>
      <c r="N11" s="9"/>
      <c r="O11" s="9"/>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8"/>
    </row>
    <row r="12" spans="1:46" ht="15" customHeight="1">
      <c r="A12" s="8"/>
      <c r="B12" s="11"/>
      <c r="C12" s="12" t="s">
        <v>80</v>
      </c>
      <c r="D12" s="8"/>
      <c r="E12" s="8"/>
      <c r="F12" s="8"/>
      <c r="G12" s="8"/>
      <c r="H12" s="8"/>
      <c r="I12" s="12"/>
      <c r="J12" s="8"/>
      <c r="K12" s="8"/>
      <c r="L12" s="12"/>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46" s="2" customFormat="1" ht="15" customHeight="1">
      <c r="A13" s="13"/>
      <c r="B13" s="14"/>
      <c r="C13" s="15"/>
      <c r="D13" s="13"/>
      <c r="E13" s="13"/>
      <c r="F13" s="13"/>
      <c r="G13" s="13"/>
      <c r="H13" s="13"/>
      <c r="I13" s="13"/>
      <c r="J13" s="13"/>
      <c r="K13" s="13"/>
      <c r="L13" s="15"/>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46" ht="15" customHeight="1">
      <c r="A14" s="16"/>
      <c r="B14" s="17" t="s">
        <v>81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46" ht="15.75" customHeight="1">
      <c r="A15" s="18"/>
      <c r="B15" s="310" t="s">
        <v>82</v>
      </c>
      <c r="C15" s="310"/>
      <c r="D15" s="310"/>
      <c r="E15" s="310"/>
      <c r="F15" s="310"/>
      <c r="G15" s="310"/>
      <c r="H15" s="19"/>
      <c r="I15" s="39"/>
      <c r="J15" s="258" t="s">
        <v>83</v>
      </c>
      <c r="K15" s="258"/>
      <c r="L15" s="258"/>
      <c r="M15" s="259"/>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1"/>
      <c r="AM15" s="52" t="s">
        <v>82</v>
      </c>
      <c r="AN15" s="52" t="s">
        <v>84</v>
      </c>
      <c r="AO15" s="52" t="s">
        <v>85</v>
      </c>
      <c r="AP15" s="52" t="s">
        <v>86</v>
      </c>
      <c r="AQ15" s="52" t="s">
        <v>87</v>
      </c>
      <c r="AR15" s="52" t="s">
        <v>88</v>
      </c>
      <c r="AS15" s="52" t="s">
        <v>89</v>
      </c>
      <c r="AT15" s="52" t="s">
        <v>90</v>
      </c>
    </row>
    <row r="16" spans="1:46" ht="30" customHeight="1">
      <c r="A16" s="20"/>
      <c r="B16" s="311"/>
      <c r="C16" s="311"/>
      <c r="D16" s="311"/>
      <c r="E16" s="311"/>
      <c r="F16" s="311"/>
      <c r="G16" s="311"/>
      <c r="H16" s="21"/>
      <c r="I16" s="40"/>
      <c r="J16" s="262" t="s">
        <v>44</v>
      </c>
      <c r="K16" s="263"/>
      <c r="L16" s="264"/>
      <c r="M16" s="265"/>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7"/>
      <c r="AM16" s="53">
        <f>M16</f>
        <v>0</v>
      </c>
      <c r="AN16" s="53">
        <f>M18</f>
        <v>0</v>
      </c>
      <c r="AO16" s="55">
        <f>M19</f>
        <v>0</v>
      </c>
      <c r="AP16" s="55">
        <f>M20</f>
        <v>0</v>
      </c>
      <c r="AQ16" s="55">
        <f>J22</f>
        <v>0</v>
      </c>
      <c r="AR16" s="55"/>
      <c r="AS16" s="55">
        <f>J24</f>
        <v>0</v>
      </c>
      <c r="AT16" s="55">
        <f>J26</f>
        <v>0</v>
      </c>
    </row>
    <row r="17" spans="1:38" ht="5.1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ht="15" customHeight="1">
      <c r="A18" s="300"/>
      <c r="B18" s="312" t="s">
        <v>91</v>
      </c>
      <c r="C18" s="313"/>
      <c r="D18" s="310"/>
      <c r="E18" s="310"/>
      <c r="F18" s="310"/>
      <c r="G18" s="310"/>
      <c r="H18" s="303"/>
      <c r="I18" s="41"/>
      <c r="J18" s="258" t="s">
        <v>84</v>
      </c>
      <c r="K18" s="258"/>
      <c r="L18" s="258"/>
      <c r="M18" s="268"/>
      <c r="N18" s="268"/>
      <c r="O18" s="268"/>
      <c r="P18" s="268"/>
      <c r="Q18" s="268"/>
      <c r="R18" s="268"/>
      <c r="S18" s="268"/>
      <c r="T18" s="269"/>
      <c r="U18" s="325" t="s">
        <v>92</v>
      </c>
      <c r="V18" s="326"/>
      <c r="W18" s="326"/>
      <c r="X18" s="326"/>
      <c r="Y18" s="326"/>
      <c r="Z18" s="326"/>
      <c r="AA18" s="326"/>
      <c r="AB18" s="326"/>
      <c r="AC18" s="326"/>
      <c r="AD18" s="326"/>
      <c r="AE18" s="326"/>
      <c r="AF18" s="326"/>
      <c r="AG18" s="326"/>
      <c r="AH18" s="326"/>
      <c r="AI18" s="326"/>
      <c r="AJ18" s="326"/>
      <c r="AK18" s="326"/>
      <c r="AL18" s="326"/>
    </row>
    <row r="19" spans="1:38" ht="24.9" customHeight="1">
      <c r="A19" s="301"/>
      <c r="B19" s="314"/>
      <c r="C19" s="314"/>
      <c r="D19" s="314"/>
      <c r="E19" s="314"/>
      <c r="F19" s="314"/>
      <c r="G19" s="314"/>
      <c r="H19" s="304"/>
      <c r="I19" s="306"/>
      <c r="J19" s="319" t="s">
        <v>93</v>
      </c>
      <c r="K19" s="319"/>
      <c r="L19" s="319"/>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row>
    <row r="20" spans="1:38" ht="24.9" customHeight="1">
      <c r="A20" s="302"/>
      <c r="B20" s="311"/>
      <c r="C20" s="311"/>
      <c r="D20" s="311"/>
      <c r="E20" s="311"/>
      <c r="F20" s="311"/>
      <c r="G20" s="311"/>
      <c r="H20" s="305"/>
      <c r="I20" s="307"/>
      <c r="J20" s="320"/>
      <c r="K20" s="320"/>
      <c r="L20" s="320"/>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row>
    <row r="21" spans="1:38" ht="5.1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ht="30" customHeight="1">
      <c r="A22" s="22"/>
      <c r="B22" s="254" t="s">
        <v>87</v>
      </c>
      <c r="C22" s="254"/>
      <c r="D22" s="254"/>
      <c r="E22" s="254"/>
      <c r="F22" s="254"/>
      <c r="G22" s="254"/>
      <c r="H22" s="23"/>
      <c r="I22" s="42"/>
      <c r="J22" s="255"/>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row>
    <row r="23" spans="1:38" ht="5.1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ht="30" customHeight="1">
      <c r="A24" s="22"/>
      <c r="B24" s="254" t="s">
        <v>94</v>
      </c>
      <c r="C24" s="254"/>
      <c r="D24" s="254"/>
      <c r="E24" s="254"/>
      <c r="F24" s="254"/>
      <c r="G24" s="254"/>
      <c r="H24" s="23"/>
      <c r="I24" s="42"/>
      <c r="J24" s="255"/>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row>
    <row r="25" spans="1:38" ht="5.1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ht="30" customHeight="1">
      <c r="A26" s="22"/>
      <c r="B26" s="254" t="s">
        <v>95</v>
      </c>
      <c r="C26" s="254"/>
      <c r="D26" s="254"/>
      <c r="E26" s="254"/>
      <c r="F26" s="254"/>
      <c r="G26" s="254"/>
      <c r="H26" s="23"/>
      <c r="I26" s="42"/>
      <c r="J26" s="255"/>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row>
    <row r="27" spans="1:38" ht="5.15" customHeight="1">
      <c r="A27" s="16"/>
      <c r="B27" s="16"/>
      <c r="C27" s="2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ht="30" customHeight="1">
      <c r="A28" s="22"/>
      <c r="B28" s="254" t="s">
        <v>96</v>
      </c>
      <c r="C28" s="254"/>
      <c r="D28" s="254"/>
      <c r="E28" s="254"/>
      <c r="F28" s="254"/>
      <c r="G28" s="254"/>
      <c r="H28" s="23"/>
      <c r="I28" s="42"/>
      <c r="J28" s="270">
        <f>チームデータ入力シート!K2</f>
        <v>0</v>
      </c>
      <c r="K28" s="271"/>
      <c r="L28" s="271"/>
      <c r="M28" s="271"/>
      <c r="N28" s="271"/>
      <c r="O28" s="271"/>
      <c r="P28" s="271"/>
      <c r="Q28" s="272"/>
      <c r="R28" s="273" t="s">
        <v>97</v>
      </c>
      <c r="S28" s="274"/>
      <c r="T28" s="275" t="s">
        <v>98</v>
      </c>
      <c r="U28" s="275"/>
      <c r="V28" s="275"/>
      <c r="W28" s="275"/>
      <c r="X28" s="275"/>
      <c r="Y28" s="275"/>
      <c r="Z28" s="275"/>
      <c r="AA28" s="275"/>
      <c r="AB28" s="275"/>
      <c r="AC28" s="275"/>
      <c r="AD28" s="275"/>
      <c r="AE28" s="275"/>
      <c r="AF28" s="275"/>
      <c r="AG28" s="275"/>
      <c r="AH28" s="275"/>
      <c r="AI28" s="275"/>
      <c r="AJ28" s="275"/>
      <c r="AK28" s="275"/>
      <c r="AL28" s="275"/>
    </row>
    <row r="29" spans="1:38" ht="5.1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ht="30" customHeight="1">
      <c r="A30" s="22"/>
      <c r="B30" s="254" t="s">
        <v>42</v>
      </c>
      <c r="C30" s="254"/>
      <c r="D30" s="254"/>
      <c r="E30" s="254"/>
      <c r="F30" s="254"/>
      <c r="G30" s="254"/>
      <c r="H30" s="23"/>
      <c r="I30" s="42"/>
      <c r="J30" s="276">
        <f>チームデータ入力シート!C2</f>
        <v>0</v>
      </c>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8"/>
    </row>
    <row r="31" spans="1:38" ht="5.1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ht="30" customHeight="1">
      <c r="A32" s="22"/>
      <c r="B32" s="254" t="s">
        <v>99</v>
      </c>
      <c r="C32" s="254"/>
      <c r="D32" s="254"/>
      <c r="E32" s="254"/>
      <c r="F32" s="254"/>
      <c r="G32" s="254"/>
      <c r="H32" s="23"/>
      <c r="I32" s="42"/>
      <c r="J32" s="276" t="str">
        <f>チームデータ入力シート!J4&amp;チームデータ入力シート!J6</f>
        <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row>
    <row r="33" spans="1:84" ht="5.1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84" s="3" customFormat="1" ht="19.5" customHeight="1">
      <c r="A34" s="279" t="s">
        <v>100</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row>
    <row r="35" spans="1:84" ht="18" customHeight="1">
      <c r="A35" s="13"/>
      <c r="B35" s="280"/>
      <c r="C35" s="280"/>
      <c r="D35" s="280"/>
      <c r="E35" s="280"/>
      <c r="F35" s="280"/>
      <c r="G35" s="280"/>
      <c r="H35" s="25"/>
      <c r="I35" s="25"/>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row>
    <row r="36" spans="1:84" ht="5.2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84" ht="23.25" customHeight="1">
      <c r="A37" s="286" t="s">
        <v>201</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row>
    <row r="38" spans="1:84"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84" ht="24.9" customHeight="1">
      <c r="A39" s="26"/>
      <c r="B39" s="27"/>
      <c r="C39" s="287" t="s">
        <v>101</v>
      </c>
      <c r="D39" s="287"/>
      <c r="E39" s="287"/>
      <c r="F39" s="287"/>
      <c r="G39" s="287"/>
      <c r="H39" s="287"/>
      <c r="I39" s="43" t="s">
        <v>102</v>
      </c>
      <c r="J39" s="288" t="s">
        <v>103</v>
      </c>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6"/>
      <c r="AJ39" s="26"/>
      <c r="AK39" s="26"/>
      <c r="AL39" s="26"/>
    </row>
    <row r="40" spans="1:84" ht="24.9" customHeight="1">
      <c r="A40" s="26"/>
      <c r="B40" s="28"/>
      <c r="C40" s="287" t="s">
        <v>104</v>
      </c>
      <c r="D40" s="287"/>
      <c r="E40" s="287"/>
      <c r="F40" s="287"/>
      <c r="G40" s="287"/>
      <c r="H40" s="287"/>
      <c r="I40" s="43" t="s">
        <v>102</v>
      </c>
      <c r="J40" s="282" t="s">
        <v>105</v>
      </c>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6"/>
      <c r="AJ40" s="26"/>
      <c r="AK40" s="26"/>
      <c r="AL40" s="26"/>
    </row>
    <row r="41" spans="1:84" ht="24.9" customHeight="1">
      <c r="A41" s="26"/>
      <c r="B41" s="28"/>
      <c r="C41" s="287" t="s">
        <v>106</v>
      </c>
      <c r="D41" s="287"/>
      <c r="E41" s="287"/>
      <c r="F41" s="287"/>
      <c r="G41" s="287"/>
      <c r="H41" s="287"/>
      <c r="I41" s="43" t="s">
        <v>102</v>
      </c>
      <c r="J41" s="289" t="s">
        <v>107</v>
      </c>
      <c r="K41" s="289"/>
      <c r="L41" s="289"/>
      <c r="M41" s="289"/>
      <c r="N41" s="289"/>
      <c r="O41" s="289"/>
      <c r="P41" s="289"/>
      <c r="Q41" s="282"/>
      <c r="R41" s="282"/>
      <c r="S41" s="282"/>
      <c r="T41" s="282"/>
      <c r="U41" s="282"/>
      <c r="V41" s="282"/>
      <c r="W41" s="282"/>
      <c r="X41" s="282"/>
      <c r="Y41" s="282"/>
      <c r="Z41" s="282"/>
      <c r="AA41" s="282"/>
      <c r="AB41" s="282"/>
      <c r="AC41" s="282"/>
      <c r="AD41" s="282"/>
      <c r="AE41" s="282"/>
      <c r="AF41" s="282"/>
      <c r="AG41" s="282"/>
      <c r="AH41" s="282"/>
      <c r="AI41" s="26"/>
      <c r="AJ41" s="26"/>
      <c r="AK41" s="26"/>
      <c r="AL41" s="26"/>
    </row>
    <row r="42" spans="1:84" ht="24.9" customHeight="1">
      <c r="A42" s="26"/>
      <c r="B42" s="28"/>
      <c r="C42" s="287" t="s">
        <v>108</v>
      </c>
      <c r="D42" s="287"/>
      <c r="E42" s="287"/>
      <c r="F42" s="287"/>
      <c r="G42" s="287"/>
      <c r="H42" s="287"/>
      <c r="I42" s="43" t="s">
        <v>102</v>
      </c>
      <c r="J42" s="308">
        <f>J28*1500</f>
        <v>0</v>
      </c>
      <c r="K42" s="308"/>
      <c r="L42" s="308"/>
      <c r="M42" s="308"/>
      <c r="N42" s="308"/>
      <c r="O42" s="308"/>
      <c r="P42" s="308"/>
      <c r="Q42" s="309" t="s">
        <v>109</v>
      </c>
      <c r="R42" s="309"/>
      <c r="S42" s="309"/>
      <c r="T42" s="309"/>
      <c r="U42" s="309"/>
      <c r="V42" s="309"/>
      <c r="W42" s="309"/>
      <c r="X42" s="309"/>
      <c r="Y42" s="309"/>
      <c r="Z42" s="309"/>
      <c r="AA42" s="309"/>
      <c r="AB42" s="309"/>
      <c r="AC42" s="309"/>
      <c r="AD42" s="309"/>
      <c r="AE42" s="309"/>
      <c r="AF42" s="309"/>
      <c r="AG42" s="309"/>
      <c r="AH42" s="309"/>
      <c r="AI42" s="26"/>
      <c r="AJ42" s="26"/>
      <c r="AK42" s="26"/>
      <c r="AL42" s="26"/>
    </row>
    <row r="43" spans="1:84" ht="24.9" customHeight="1">
      <c r="A43" s="26"/>
      <c r="B43" s="28"/>
      <c r="C43" s="287" t="s">
        <v>110</v>
      </c>
      <c r="D43" s="287"/>
      <c r="E43" s="287"/>
      <c r="F43" s="287"/>
      <c r="G43" s="287"/>
      <c r="H43" s="287"/>
      <c r="I43" s="43" t="s">
        <v>102</v>
      </c>
      <c r="J43" s="282" t="s">
        <v>111</v>
      </c>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6"/>
      <c r="AJ43" s="26"/>
      <c r="AK43" s="26"/>
      <c r="AL43" s="26"/>
    </row>
    <row r="44" spans="1:84" s="4" customFormat="1" ht="15" customHeight="1">
      <c r="A44" s="29"/>
      <c r="B44" s="26"/>
      <c r="C44" s="30" t="s">
        <v>112</v>
      </c>
      <c r="D44" s="29"/>
      <c r="E44" s="29"/>
      <c r="F44" s="29"/>
      <c r="G44" s="29"/>
      <c r="H44" s="29"/>
      <c r="I44" s="29"/>
      <c r="J44" s="44"/>
      <c r="K44" s="44"/>
      <c r="L44" s="44"/>
      <c r="M44" s="44"/>
      <c r="N44" s="44"/>
      <c r="O44" s="44"/>
      <c r="P44" s="44"/>
      <c r="Q44" s="44"/>
      <c r="R44" s="44"/>
      <c r="S44" s="44"/>
      <c r="T44" s="44"/>
      <c r="U44" s="44"/>
      <c r="V44" s="44"/>
      <c r="W44" s="44"/>
      <c r="X44" s="44"/>
      <c r="Y44" s="44"/>
      <c r="Z44" s="44"/>
      <c r="AA44" s="44"/>
      <c r="AB44" s="44"/>
      <c r="AC44" s="44"/>
      <c r="AD44" s="44"/>
      <c r="AE44" s="44"/>
      <c r="AF44" s="29"/>
      <c r="AG44" s="29"/>
      <c r="AH44" s="29"/>
      <c r="AI44" s="29"/>
      <c r="AJ44" s="29"/>
      <c r="AK44" s="29"/>
      <c r="AL44" s="29"/>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s="4" customFormat="1" ht="15" customHeight="1">
      <c r="A45" s="29"/>
      <c r="B45" s="26"/>
      <c r="C45" s="30" t="s">
        <v>113</v>
      </c>
      <c r="D45" s="29"/>
      <c r="F45" s="29"/>
      <c r="G45" s="29"/>
      <c r="H45" s="29"/>
      <c r="I45" s="29"/>
      <c r="J45" s="44"/>
      <c r="K45" s="44"/>
      <c r="L45" s="44"/>
      <c r="M45" s="44"/>
      <c r="N45" s="44"/>
      <c r="O45" s="44"/>
      <c r="P45" s="44"/>
      <c r="Q45" s="44"/>
      <c r="R45" s="44"/>
      <c r="S45" s="44"/>
      <c r="T45" s="44"/>
      <c r="U45" s="44"/>
      <c r="V45" s="44"/>
      <c r="W45" s="44"/>
      <c r="X45" s="44"/>
      <c r="Y45" s="44"/>
      <c r="Z45" s="44"/>
      <c r="AA45" s="44"/>
      <c r="AB45" s="44"/>
      <c r="AC45" s="44"/>
      <c r="AD45" s="44"/>
      <c r="AE45" s="44"/>
      <c r="AF45" s="29"/>
      <c r="AG45" s="29"/>
      <c r="AH45" s="29"/>
      <c r="AI45" s="29"/>
      <c r="AJ45" s="29"/>
      <c r="AK45" s="29"/>
      <c r="AL45" s="29"/>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5.2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84" ht="23.25" customHeight="1">
      <c r="A47" s="31"/>
      <c r="B47" s="32" t="s">
        <v>114</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84" ht="6.75" customHeight="1">
      <c r="A48" s="16"/>
      <c r="B48" s="16"/>
      <c r="C48" s="16"/>
      <c r="D48" s="16"/>
      <c r="E48" s="16"/>
      <c r="F48" s="16"/>
      <c r="G48" s="16"/>
      <c r="H48" s="16"/>
      <c r="I48" s="16"/>
      <c r="J48" s="13"/>
      <c r="K48" s="13"/>
      <c r="L48" s="13"/>
      <c r="M48" s="13"/>
      <c r="N48" s="13"/>
      <c r="O48" s="13"/>
      <c r="P48" s="13"/>
      <c r="Q48" s="13"/>
      <c r="R48" s="13"/>
      <c r="S48" s="13"/>
      <c r="T48" s="13"/>
      <c r="U48" s="13"/>
      <c r="V48" s="13"/>
      <c r="W48" s="13"/>
      <c r="X48" s="13"/>
      <c r="Y48" s="13"/>
      <c r="Z48" s="13"/>
      <c r="AA48" s="13"/>
      <c r="AB48" s="13"/>
      <c r="AC48" s="13"/>
      <c r="AD48" s="13"/>
      <c r="AE48" s="13"/>
      <c r="AF48" s="16"/>
      <c r="AG48" s="16"/>
      <c r="AH48" s="16"/>
      <c r="AI48" s="16"/>
      <c r="AJ48" s="16"/>
      <c r="AK48" s="16"/>
      <c r="AL48" s="16"/>
    </row>
    <row r="49" spans="1:41" s="5" customFormat="1" ht="15" customHeight="1">
      <c r="A49" s="13" t="s">
        <v>115</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41" s="4" customFormat="1" ht="15" customHeight="1">
      <c r="A50" s="33" t="s">
        <v>116</v>
      </c>
      <c r="B50" s="16"/>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row>
    <row r="51" spans="1:41" s="6" customFormat="1" ht="15" customHeight="1">
      <c r="A51" s="33" t="s">
        <v>117</v>
      </c>
      <c r="B51" s="35"/>
      <c r="C51" s="36"/>
      <c r="D51" s="36"/>
      <c r="E51" s="36"/>
      <c r="F51" s="36"/>
      <c r="G51" s="36"/>
      <c r="H51" s="36"/>
      <c r="I51" s="36"/>
      <c r="J51" s="36"/>
      <c r="K51" s="36"/>
      <c r="L51" s="36"/>
      <c r="M51" s="36"/>
      <c r="N51" s="36"/>
      <c r="O51" s="36"/>
      <c r="P51" s="36"/>
      <c r="Q51" s="36"/>
      <c r="R51" s="36"/>
      <c r="S51" s="50"/>
      <c r="T51" s="36"/>
      <c r="U51" s="36"/>
      <c r="V51" s="36"/>
      <c r="W51" s="36"/>
      <c r="X51" s="36"/>
      <c r="Y51" s="36"/>
      <c r="Z51" s="36"/>
      <c r="AA51" s="36"/>
      <c r="AB51" s="36"/>
      <c r="AC51" s="36"/>
      <c r="AD51" s="36"/>
      <c r="AE51" s="36"/>
      <c r="AF51" s="36"/>
      <c r="AG51" s="36"/>
      <c r="AH51" s="36"/>
      <c r="AI51" s="36"/>
      <c r="AJ51" s="36"/>
      <c r="AK51" s="36"/>
      <c r="AL51" s="36"/>
      <c r="AM51" s="54"/>
      <c r="AN51" s="54"/>
      <c r="AO51" s="54"/>
    </row>
    <row r="52" spans="1:41" ht="6"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row>
    <row r="53" spans="1:41" ht="15" customHeight="1">
      <c r="A53" s="283" t="s">
        <v>118</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5"/>
    </row>
    <row r="54" spans="1:41" ht="15" customHeight="1">
      <c r="A54" s="290" t="s">
        <v>202</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2"/>
    </row>
    <row r="55" spans="1:41" ht="15" customHeight="1">
      <c r="A55" s="293" t="s">
        <v>119</v>
      </c>
      <c r="B55" s="294"/>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6"/>
    </row>
    <row r="56" spans="1:41" ht="15" customHeight="1">
      <c r="A56" s="297" t="s">
        <v>120</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9"/>
    </row>
  </sheetData>
  <sheetProtection password="CF42" sheet="1" objects="1"/>
  <mergeCells count="57">
    <mergeCell ref="B15:G16"/>
    <mergeCell ref="B18:G20"/>
    <mergeCell ref="P10:AK11"/>
    <mergeCell ref="P3:X4"/>
    <mergeCell ref="AA3:AJ4"/>
    <mergeCell ref="J19:L20"/>
    <mergeCell ref="M19:AL19"/>
    <mergeCell ref="M20:AL20"/>
    <mergeCell ref="U18:AL18"/>
    <mergeCell ref="A54:AL54"/>
    <mergeCell ref="A55:AL55"/>
    <mergeCell ref="A56:AL56"/>
    <mergeCell ref="A18:A20"/>
    <mergeCell ref="H18:H20"/>
    <mergeCell ref="I19:I20"/>
    <mergeCell ref="C42:H42"/>
    <mergeCell ref="J42:P42"/>
    <mergeCell ref="Q42:AH42"/>
    <mergeCell ref="C43:H43"/>
    <mergeCell ref="J43:AH43"/>
    <mergeCell ref="A53:AL53"/>
    <mergeCell ref="A37:AL37"/>
    <mergeCell ref="C39:H39"/>
    <mergeCell ref="J39:AH39"/>
    <mergeCell ref="C40:H40"/>
    <mergeCell ref="J40:AH40"/>
    <mergeCell ref="C41:H41"/>
    <mergeCell ref="J41:AH41"/>
    <mergeCell ref="B30:G30"/>
    <mergeCell ref="J30:AL30"/>
    <mergeCell ref="B32:G32"/>
    <mergeCell ref="J32:AL32"/>
    <mergeCell ref="A34:AL34"/>
    <mergeCell ref="B35:G35"/>
    <mergeCell ref="J35:AL35"/>
    <mergeCell ref="B26:G26"/>
    <mergeCell ref="J26:AL26"/>
    <mergeCell ref="B28:G28"/>
    <mergeCell ref="J28:Q28"/>
    <mergeCell ref="R28:S28"/>
    <mergeCell ref="T28:AL28"/>
    <mergeCell ref="B22:G22"/>
    <mergeCell ref="J22:AL22"/>
    <mergeCell ref="B24:G24"/>
    <mergeCell ref="J24:AL24"/>
    <mergeCell ref="J15:L15"/>
    <mergeCell ref="M15:AL15"/>
    <mergeCell ref="J16:L16"/>
    <mergeCell ref="M16:AL16"/>
    <mergeCell ref="J18:L18"/>
    <mergeCell ref="M18:T18"/>
    <mergeCell ref="A1:AL1"/>
    <mergeCell ref="P5:U5"/>
    <mergeCell ref="AA5:AJ5"/>
    <mergeCell ref="Q6:AH6"/>
    <mergeCell ref="Q7:AH7"/>
    <mergeCell ref="Q9:AK9"/>
  </mergeCells>
  <phoneticPr fontId="17"/>
  <dataValidations count="2">
    <dataValidation imeMode="fullKatakana" allowBlank="1" showInputMessage="1" showErrorMessage="1" sqref="M15:AL15"/>
    <dataValidation imeMode="disabled" allowBlank="1" showInputMessage="1" showErrorMessage="1" sqref="M18:T18 J22:AL22 J24:AL24 J26:AL26 J28:Q28 J35:AL35"/>
  </dataValidations>
  <printOptions horizontalCentered="1" verticalCentered="1"/>
  <pageMargins left="0.11811023622047245" right="0.11811023622047245" top="0.15748031496062992" bottom="0.15748031496062992" header="7.874015748031496E-2" footer="0.31496062992125984"/>
  <pageSetup paperSize="9" scale="85" orientation="portrait" cellComments="asDisplayed" r:id="rId1"/>
  <headerFooter>
    <oddHeader>&amp;L&amp;F&amp;R&amp;D　&amp;T</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7"/>
  <sheetViews>
    <sheetView view="pageBreakPreview" zoomScaleNormal="100" workbookViewId="0">
      <selection activeCell="X10" sqref="X10"/>
    </sheetView>
  </sheetViews>
  <sheetFormatPr defaultColWidth="2.15234375" defaultRowHeight="14.15" customHeight="1" outlineLevelRow="1"/>
  <cols>
    <col min="1" max="1" width="7.53515625" style="60" customWidth="1"/>
    <col min="2" max="5" width="9.53515625" style="60" customWidth="1"/>
    <col min="6" max="6" width="2.07421875" style="60" customWidth="1"/>
    <col min="7" max="7" width="7.53515625" style="60" customWidth="1"/>
    <col min="8" max="11" width="9.53515625" style="60" customWidth="1"/>
    <col min="12" max="13" width="2.15234375" style="61" customWidth="1"/>
    <col min="14" max="16384" width="2.15234375" style="61"/>
  </cols>
  <sheetData>
    <row r="1" spans="1:11" ht="24" customHeight="1" outlineLevel="1">
      <c r="A1" s="159" t="s">
        <v>192</v>
      </c>
      <c r="B1" s="159"/>
      <c r="C1" s="159"/>
      <c r="D1" s="159"/>
      <c r="E1" s="159"/>
      <c r="F1" s="159"/>
      <c r="G1" s="159"/>
      <c r="H1" s="159"/>
      <c r="I1" s="159"/>
      <c r="J1" s="159"/>
      <c r="K1" s="159"/>
    </row>
    <row r="2" spans="1:11" ht="20.149999999999999" customHeight="1" outlineLevel="1">
      <c r="A2" s="160" t="s">
        <v>42</v>
      </c>
      <c r="B2" s="161"/>
      <c r="C2" s="327" t="s">
        <v>121</v>
      </c>
      <c r="D2" s="328"/>
      <c r="E2" s="328"/>
      <c r="F2" s="328"/>
      <c r="G2" s="328"/>
      <c r="H2" s="328"/>
      <c r="I2" s="329"/>
      <c r="J2" s="85" t="s">
        <v>43</v>
      </c>
      <c r="K2" s="86">
        <v>20</v>
      </c>
    </row>
    <row r="3" spans="1:11" ht="3.9" customHeight="1" outlineLevel="1"/>
    <row r="4" spans="1:11" ht="16.399999999999999" customHeight="1" outlineLevel="1">
      <c r="A4" s="62"/>
      <c r="B4" s="165" t="s">
        <v>44</v>
      </c>
      <c r="C4" s="166"/>
      <c r="D4" s="166"/>
      <c r="E4" s="167"/>
      <c r="H4" s="168" t="s">
        <v>45</v>
      </c>
      <c r="I4" s="160"/>
      <c r="J4" s="169" t="s">
        <v>11</v>
      </c>
      <c r="K4" s="170"/>
    </row>
    <row r="5" spans="1:11" ht="12" customHeight="1" outlineLevel="1">
      <c r="A5" s="63"/>
      <c r="B5" s="171" t="s">
        <v>46</v>
      </c>
      <c r="C5" s="172"/>
      <c r="D5" s="171" t="s">
        <v>47</v>
      </c>
      <c r="E5" s="173"/>
      <c r="H5" s="64"/>
      <c r="I5" s="64"/>
      <c r="J5" s="64"/>
      <c r="K5" s="64"/>
    </row>
    <row r="6" spans="1:11" s="56" customFormat="1" ht="16.25" customHeight="1" outlineLevel="1">
      <c r="A6" s="65" t="s">
        <v>48</v>
      </c>
      <c r="B6" s="174" t="s">
        <v>122</v>
      </c>
      <c r="C6" s="175"/>
      <c r="D6" s="175" t="s">
        <v>123</v>
      </c>
      <c r="E6" s="176"/>
      <c r="F6" s="66"/>
      <c r="G6" s="60"/>
      <c r="H6" s="168" t="s">
        <v>49</v>
      </c>
      <c r="I6" s="168"/>
      <c r="J6" s="169" t="s">
        <v>12</v>
      </c>
      <c r="K6" s="170"/>
    </row>
    <row r="7" spans="1:11" ht="16.25" customHeight="1" outlineLevel="1">
      <c r="A7" s="67" t="s">
        <v>50</v>
      </c>
      <c r="B7" s="177" t="s">
        <v>124</v>
      </c>
      <c r="C7" s="178"/>
      <c r="D7" s="178" t="s">
        <v>125</v>
      </c>
      <c r="E7" s="179"/>
      <c r="J7" s="180" t="s">
        <v>51</v>
      </c>
      <c r="K7" s="180"/>
    </row>
    <row r="8" spans="1:11" ht="16.25" customHeight="1" outlineLevel="1">
      <c r="A8" s="68" t="s">
        <v>50</v>
      </c>
      <c r="B8" s="181"/>
      <c r="C8" s="182"/>
      <c r="D8" s="182"/>
      <c r="E8" s="183"/>
      <c r="G8" s="69" t="s">
        <v>52</v>
      </c>
      <c r="H8" s="184" t="s">
        <v>44</v>
      </c>
      <c r="I8" s="166"/>
      <c r="J8" s="166"/>
      <c r="K8" s="167"/>
    </row>
    <row r="9" spans="1:11" ht="16.25" customHeight="1" outlineLevel="1">
      <c r="A9" s="67" t="s">
        <v>50</v>
      </c>
      <c r="B9" s="177"/>
      <c r="C9" s="178"/>
      <c r="D9" s="178"/>
      <c r="E9" s="179"/>
      <c r="G9" s="70"/>
      <c r="H9" s="185" t="s">
        <v>46</v>
      </c>
      <c r="I9" s="186"/>
      <c r="J9" s="171" t="s">
        <v>47</v>
      </c>
      <c r="K9" s="173"/>
    </row>
    <row r="10" spans="1:11" ht="16.25" customHeight="1" outlineLevel="1">
      <c r="A10" s="68" t="s">
        <v>50</v>
      </c>
      <c r="B10" s="181"/>
      <c r="C10" s="182"/>
      <c r="D10" s="182"/>
      <c r="E10" s="183"/>
      <c r="G10" s="70"/>
      <c r="H10" s="187" t="s">
        <v>53</v>
      </c>
      <c r="I10" s="188"/>
      <c r="J10" s="189" t="s">
        <v>54</v>
      </c>
      <c r="K10" s="190"/>
    </row>
    <row r="11" spans="1:11" ht="16.25" customHeight="1" outlineLevel="1">
      <c r="A11" s="67" t="s">
        <v>50</v>
      </c>
      <c r="B11" s="177"/>
      <c r="C11" s="178"/>
      <c r="D11" s="178"/>
      <c r="E11" s="179"/>
      <c r="G11" s="71"/>
      <c r="H11" s="194" t="s">
        <v>55</v>
      </c>
      <c r="I11" s="194"/>
      <c r="J11" s="194"/>
      <c r="K11" s="194"/>
    </row>
    <row r="12" spans="1:11" ht="16.25" customHeight="1" outlineLevel="1">
      <c r="A12" s="72" t="s">
        <v>50</v>
      </c>
      <c r="B12" s="191"/>
      <c r="C12" s="192"/>
      <c r="D12" s="192"/>
      <c r="E12" s="193"/>
      <c r="G12" s="73" t="s">
        <v>56</v>
      </c>
      <c r="H12" s="195"/>
      <c r="I12" s="195"/>
      <c r="J12" s="195"/>
      <c r="K12" s="195"/>
    </row>
    <row r="13" spans="1:11" ht="3.9" customHeight="1" outlineLevel="1">
      <c r="B13" s="74"/>
      <c r="C13" s="74"/>
      <c r="D13" s="74"/>
      <c r="E13" s="74"/>
    </row>
    <row r="14" spans="1:11" ht="16.399999999999999" customHeight="1" outlineLevel="1">
      <c r="A14" s="235" t="s">
        <v>57</v>
      </c>
      <c r="B14" s="165" t="s">
        <v>44</v>
      </c>
      <c r="C14" s="166"/>
      <c r="D14" s="166"/>
      <c r="E14" s="167"/>
      <c r="F14" s="61"/>
      <c r="G14" s="235" t="s">
        <v>57</v>
      </c>
      <c r="H14" s="165" t="s">
        <v>44</v>
      </c>
      <c r="I14" s="166"/>
      <c r="J14" s="166"/>
      <c r="K14" s="167"/>
    </row>
    <row r="15" spans="1:11" s="56" customFormat="1" ht="12" customHeight="1" outlineLevel="1">
      <c r="A15" s="236"/>
      <c r="B15" s="171" t="s">
        <v>46</v>
      </c>
      <c r="C15" s="172"/>
      <c r="D15" s="171" t="s">
        <v>47</v>
      </c>
      <c r="E15" s="173"/>
      <c r="G15" s="236"/>
      <c r="H15" s="171" t="s">
        <v>46</v>
      </c>
      <c r="I15" s="172"/>
      <c r="J15" s="171" t="s">
        <v>47</v>
      </c>
      <c r="K15" s="173"/>
    </row>
    <row r="16" spans="1:11" ht="16.25" customHeight="1" outlineLevel="1">
      <c r="A16" s="65">
        <v>1</v>
      </c>
      <c r="B16" s="196" t="s">
        <v>126</v>
      </c>
      <c r="C16" s="197"/>
      <c r="D16" s="197" t="s">
        <v>127</v>
      </c>
      <c r="E16" s="198"/>
      <c r="F16" s="61"/>
      <c r="G16" s="65">
        <v>31</v>
      </c>
      <c r="H16" s="174"/>
      <c r="I16" s="175"/>
      <c r="J16" s="175"/>
      <c r="K16" s="176"/>
    </row>
    <row r="17" spans="1:11" ht="16.25" customHeight="1" outlineLevel="1">
      <c r="A17" s="67">
        <v>2</v>
      </c>
      <c r="B17" s="199" t="s">
        <v>128</v>
      </c>
      <c r="C17" s="200"/>
      <c r="D17" s="200" t="s">
        <v>129</v>
      </c>
      <c r="E17" s="201"/>
      <c r="F17" s="61"/>
      <c r="G17" s="67">
        <v>32</v>
      </c>
      <c r="H17" s="177"/>
      <c r="I17" s="178"/>
      <c r="J17" s="178"/>
      <c r="K17" s="179"/>
    </row>
    <row r="18" spans="1:11" ht="16.25" customHeight="1" outlineLevel="1">
      <c r="A18" s="68">
        <v>3</v>
      </c>
      <c r="B18" s="202" t="s">
        <v>130</v>
      </c>
      <c r="C18" s="203"/>
      <c r="D18" s="203" t="s">
        <v>131</v>
      </c>
      <c r="E18" s="204"/>
      <c r="F18" s="61"/>
      <c r="G18" s="68">
        <v>33</v>
      </c>
      <c r="H18" s="181"/>
      <c r="I18" s="182"/>
      <c r="J18" s="182"/>
      <c r="K18" s="183"/>
    </row>
    <row r="19" spans="1:11" ht="16.25" customHeight="1" outlineLevel="1">
      <c r="A19" s="67">
        <v>4</v>
      </c>
      <c r="B19" s="199" t="s">
        <v>132</v>
      </c>
      <c r="C19" s="200"/>
      <c r="D19" s="200" t="s">
        <v>133</v>
      </c>
      <c r="E19" s="201"/>
      <c r="F19" s="61"/>
      <c r="G19" s="67">
        <v>34</v>
      </c>
      <c r="H19" s="177"/>
      <c r="I19" s="178"/>
      <c r="J19" s="178"/>
      <c r="K19" s="179"/>
    </row>
    <row r="20" spans="1:11" ht="16.25" customHeight="1" outlineLevel="1">
      <c r="A20" s="68">
        <v>5</v>
      </c>
      <c r="B20" s="202" t="s">
        <v>134</v>
      </c>
      <c r="C20" s="203"/>
      <c r="D20" s="203" t="s">
        <v>135</v>
      </c>
      <c r="E20" s="204"/>
      <c r="F20" s="61"/>
      <c r="G20" s="68">
        <v>35</v>
      </c>
      <c r="H20" s="181"/>
      <c r="I20" s="182"/>
      <c r="J20" s="182"/>
      <c r="K20" s="183"/>
    </row>
    <row r="21" spans="1:11" ht="16.25" customHeight="1" outlineLevel="1">
      <c r="A21" s="67">
        <v>6</v>
      </c>
      <c r="B21" s="199" t="s">
        <v>136</v>
      </c>
      <c r="C21" s="200"/>
      <c r="D21" s="200" t="s">
        <v>137</v>
      </c>
      <c r="E21" s="201"/>
      <c r="F21" s="61"/>
      <c r="G21" s="67">
        <v>36</v>
      </c>
      <c r="H21" s="177"/>
      <c r="I21" s="178"/>
      <c r="J21" s="178"/>
      <c r="K21" s="179"/>
    </row>
    <row r="22" spans="1:11" ht="16.25" customHeight="1" outlineLevel="1">
      <c r="A22" s="68">
        <v>7</v>
      </c>
      <c r="B22" s="202" t="s">
        <v>138</v>
      </c>
      <c r="C22" s="203"/>
      <c r="D22" s="203" t="s">
        <v>139</v>
      </c>
      <c r="E22" s="204"/>
      <c r="F22" s="61"/>
      <c r="G22" s="68">
        <v>37</v>
      </c>
      <c r="H22" s="181"/>
      <c r="I22" s="182"/>
      <c r="J22" s="182"/>
      <c r="K22" s="183"/>
    </row>
    <row r="23" spans="1:11" ht="16.25" customHeight="1" outlineLevel="1">
      <c r="A23" s="67">
        <v>8</v>
      </c>
      <c r="B23" s="199" t="s">
        <v>140</v>
      </c>
      <c r="C23" s="200"/>
      <c r="D23" s="200" t="s">
        <v>141</v>
      </c>
      <c r="E23" s="201"/>
      <c r="F23" s="61"/>
      <c r="G23" s="67">
        <v>38</v>
      </c>
      <c r="H23" s="177"/>
      <c r="I23" s="178"/>
      <c r="J23" s="178"/>
      <c r="K23" s="179"/>
    </row>
    <row r="24" spans="1:11" ht="16.25" customHeight="1" outlineLevel="1">
      <c r="A24" s="68">
        <v>9</v>
      </c>
      <c r="B24" s="202" t="s">
        <v>142</v>
      </c>
      <c r="C24" s="203"/>
      <c r="D24" s="203" t="s">
        <v>143</v>
      </c>
      <c r="E24" s="204"/>
      <c r="F24" s="61"/>
      <c r="G24" s="68">
        <v>39</v>
      </c>
      <c r="H24" s="181"/>
      <c r="I24" s="182"/>
      <c r="J24" s="182"/>
      <c r="K24" s="183"/>
    </row>
    <row r="25" spans="1:11" ht="16.25" customHeight="1" outlineLevel="1">
      <c r="A25" s="67">
        <v>10</v>
      </c>
      <c r="B25" s="199" t="s">
        <v>144</v>
      </c>
      <c r="C25" s="200"/>
      <c r="D25" s="200" t="s">
        <v>145</v>
      </c>
      <c r="E25" s="201"/>
      <c r="F25" s="61"/>
      <c r="G25" s="67">
        <v>40</v>
      </c>
      <c r="H25" s="177"/>
      <c r="I25" s="178"/>
      <c r="J25" s="178"/>
      <c r="K25" s="179"/>
    </row>
    <row r="26" spans="1:11" ht="16.25" customHeight="1" outlineLevel="1">
      <c r="A26" s="68">
        <v>11</v>
      </c>
      <c r="B26" s="202" t="s">
        <v>146</v>
      </c>
      <c r="C26" s="203"/>
      <c r="D26" s="203" t="s">
        <v>147</v>
      </c>
      <c r="E26" s="204"/>
      <c r="F26" s="61"/>
      <c r="G26" s="68">
        <v>41</v>
      </c>
      <c r="H26" s="181"/>
      <c r="I26" s="182"/>
      <c r="J26" s="182"/>
      <c r="K26" s="183"/>
    </row>
    <row r="27" spans="1:11" ht="16.25" customHeight="1" outlineLevel="1">
      <c r="A27" s="67">
        <v>12</v>
      </c>
      <c r="B27" s="199" t="s">
        <v>148</v>
      </c>
      <c r="C27" s="200"/>
      <c r="D27" s="200" t="s">
        <v>149</v>
      </c>
      <c r="E27" s="201"/>
      <c r="F27" s="61"/>
      <c r="G27" s="67">
        <v>42</v>
      </c>
      <c r="H27" s="177"/>
      <c r="I27" s="178"/>
      <c r="J27" s="178"/>
      <c r="K27" s="179"/>
    </row>
    <row r="28" spans="1:11" ht="16.25" customHeight="1" outlineLevel="1">
      <c r="A28" s="68">
        <v>13</v>
      </c>
      <c r="B28" s="202" t="s">
        <v>150</v>
      </c>
      <c r="C28" s="203"/>
      <c r="D28" s="203" t="s">
        <v>151</v>
      </c>
      <c r="E28" s="204"/>
      <c r="F28" s="61"/>
      <c r="G28" s="68">
        <v>43</v>
      </c>
      <c r="H28" s="181"/>
      <c r="I28" s="182"/>
      <c r="J28" s="182"/>
      <c r="K28" s="183"/>
    </row>
    <row r="29" spans="1:11" ht="16.25" customHeight="1" outlineLevel="1">
      <c r="A29" s="67">
        <v>14</v>
      </c>
      <c r="B29" s="199" t="s">
        <v>152</v>
      </c>
      <c r="C29" s="200"/>
      <c r="D29" s="200" t="s">
        <v>153</v>
      </c>
      <c r="E29" s="201"/>
      <c r="F29" s="61"/>
      <c r="G29" s="67">
        <v>44</v>
      </c>
      <c r="H29" s="177"/>
      <c r="I29" s="178"/>
      <c r="J29" s="178"/>
      <c r="K29" s="179"/>
    </row>
    <row r="30" spans="1:11" ht="16.25" customHeight="1" outlineLevel="1">
      <c r="A30" s="68">
        <v>15</v>
      </c>
      <c r="B30" s="202" t="s">
        <v>154</v>
      </c>
      <c r="C30" s="203"/>
      <c r="D30" s="203" t="s">
        <v>155</v>
      </c>
      <c r="E30" s="204"/>
      <c r="F30" s="61"/>
      <c r="G30" s="68">
        <v>45</v>
      </c>
      <c r="H30" s="181"/>
      <c r="I30" s="182"/>
      <c r="J30" s="182"/>
      <c r="K30" s="183"/>
    </row>
    <row r="31" spans="1:11" ht="16.25" customHeight="1" outlineLevel="1">
      <c r="A31" s="67">
        <v>16</v>
      </c>
      <c r="B31" s="199" t="s">
        <v>156</v>
      </c>
      <c r="C31" s="200"/>
      <c r="D31" s="200" t="s">
        <v>157</v>
      </c>
      <c r="E31" s="201"/>
      <c r="F31" s="61"/>
      <c r="G31" s="67">
        <v>46</v>
      </c>
      <c r="H31" s="177"/>
      <c r="I31" s="178"/>
      <c r="J31" s="178"/>
      <c r="K31" s="179"/>
    </row>
    <row r="32" spans="1:11" ht="16.25" customHeight="1" outlineLevel="1">
      <c r="A32" s="68">
        <v>17</v>
      </c>
      <c r="B32" s="202" t="s">
        <v>158</v>
      </c>
      <c r="C32" s="203"/>
      <c r="D32" s="203" t="s">
        <v>159</v>
      </c>
      <c r="E32" s="204"/>
      <c r="F32" s="61"/>
      <c r="G32" s="68">
        <v>47</v>
      </c>
      <c r="H32" s="181"/>
      <c r="I32" s="182"/>
      <c r="J32" s="182"/>
      <c r="K32" s="183"/>
    </row>
    <row r="33" spans="1:22" ht="16.25" customHeight="1" outlineLevel="1">
      <c r="A33" s="67">
        <v>18</v>
      </c>
      <c r="B33" s="199" t="s">
        <v>160</v>
      </c>
      <c r="C33" s="200"/>
      <c r="D33" s="200" t="s">
        <v>161</v>
      </c>
      <c r="E33" s="201"/>
      <c r="F33" s="61"/>
      <c r="G33" s="67">
        <v>48</v>
      </c>
      <c r="H33" s="177"/>
      <c r="I33" s="178"/>
      <c r="J33" s="178"/>
      <c r="K33" s="179"/>
    </row>
    <row r="34" spans="1:22" ht="16.25" customHeight="1" outlineLevel="1">
      <c r="A34" s="68">
        <v>19</v>
      </c>
      <c r="B34" s="202" t="s">
        <v>162</v>
      </c>
      <c r="C34" s="203"/>
      <c r="D34" s="203" t="s">
        <v>163</v>
      </c>
      <c r="E34" s="204"/>
      <c r="F34" s="61"/>
      <c r="G34" s="68">
        <v>49</v>
      </c>
      <c r="H34" s="181"/>
      <c r="I34" s="182"/>
      <c r="J34" s="182"/>
      <c r="K34" s="183"/>
    </row>
    <row r="35" spans="1:22" ht="16.25" customHeight="1" outlineLevel="1">
      <c r="A35" s="67">
        <v>20</v>
      </c>
      <c r="B35" s="199" t="s">
        <v>164</v>
      </c>
      <c r="C35" s="200"/>
      <c r="D35" s="200" t="s">
        <v>165</v>
      </c>
      <c r="E35" s="201"/>
      <c r="F35" s="61"/>
      <c r="G35" s="67">
        <v>50</v>
      </c>
      <c r="H35" s="177"/>
      <c r="I35" s="178"/>
      <c r="J35" s="178"/>
      <c r="K35" s="179"/>
    </row>
    <row r="36" spans="1:22" ht="16.25" customHeight="1" outlineLevel="1">
      <c r="A36" s="68">
        <v>21</v>
      </c>
      <c r="B36" s="202" t="s">
        <v>166</v>
      </c>
      <c r="C36" s="203"/>
      <c r="D36" s="203" t="s">
        <v>167</v>
      </c>
      <c r="E36" s="204"/>
      <c r="F36" s="61"/>
      <c r="G36" s="68">
        <v>51</v>
      </c>
      <c r="H36" s="181"/>
      <c r="I36" s="182"/>
      <c r="J36" s="182"/>
      <c r="K36" s="183"/>
    </row>
    <row r="37" spans="1:22" ht="16.25" customHeight="1" outlineLevel="1">
      <c r="A37" s="67">
        <v>22</v>
      </c>
      <c r="B37" s="199" t="s">
        <v>168</v>
      </c>
      <c r="C37" s="200"/>
      <c r="D37" s="200" t="s">
        <v>169</v>
      </c>
      <c r="E37" s="201"/>
      <c r="F37" s="61"/>
      <c r="G37" s="67">
        <v>52</v>
      </c>
      <c r="H37" s="177"/>
      <c r="I37" s="178"/>
      <c r="J37" s="178"/>
      <c r="K37" s="179"/>
    </row>
    <row r="38" spans="1:22" ht="16.25" customHeight="1" outlineLevel="1">
      <c r="A38" s="68">
        <v>23</v>
      </c>
      <c r="B38" s="202" t="s">
        <v>170</v>
      </c>
      <c r="C38" s="203"/>
      <c r="D38" s="203" t="s">
        <v>171</v>
      </c>
      <c r="E38" s="204"/>
      <c r="F38" s="61"/>
      <c r="G38" s="68">
        <v>53</v>
      </c>
      <c r="H38" s="181"/>
      <c r="I38" s="182"/>
      <c r="J38" s="182"/>
      <c r="K38" s="183"/>
    </row>
    <row r="39" spans="1:22" ht="16.25" customHeight="1" outlineLevel="1">
      <c r="A39" s="67">
        <v>24</v>
      </c>
      <c r="B39" s="199" t="s">
        <v>172</v>
      </c>
      <c r="C39" s="200"/>
      <c r="D39" s="200" t="s">
        <v>173</v>
      </c>
      <c r="E39" s="201"/>
      <c r="F39" s="61"/>
      <c r="G39" s="67">
        <v>54</v>
      </c>
      <c r="H39" s="177"/>
      <c r="I39" s="178"/>
      <c r="J39" s="178"/>
      <c r="K39" s="179"/>
    </row>
    <row r="40" spans="1:22" ht="16.25" customHeight="1" outlineLevel="1">
      <c r="A40" s="68">
        <v>25</v>
      </c>
      <c r="B40" s="202" t="s">
        <v>174</v>
      </c>
      <c r="C40" s="203"/>
      <c r="D40" s="203" t="s">
        <v>175</v>
      </c>
      <c r="E40" s="204"/>
      <c r="F40" s="61"/>
      <c r="G40" s="68">
        <v>55</v>
      </c>
      <c r="H40" s="181"/>
      <c r="I40" s="182"/>
      <c r="J40" s="182"/>
      <c r="K40" s="183"/>
    </row>
    <row r="41" spans="1:22" ht="16.25" customHeight="1" outlineLevel="1">
      <c r="A41" s="67">
        <v>26</v>
      </c>
      <c r="B41" s="199" t="s">
        <v>176</v>
      </c>
      <c r="C41" s="200"/>
      <c r="D41" s="200" t="s">
        <v>177</v>
      </c>
      <c r="E41" s="201"/>
      <c r="F41" s="61"/>
      <c r="G41" s="67">
        <v>56</v>
      </c>
      <c r="H41" s="177"/>
      <c r="I41" s="178"/>
      <c r="J41" s="178"/>
      <c r="K41" s="179"/>
    </row>
    <row r="42" spans="1:22" ht="16.25" customHeight="1" outlineLevel="1">
      <c r="A42" s="68">
        <v>27</v>
      </c>
      <c r="B42" s="202" t="s">
        <v>178</v>
      </c>
      <c r="C42" s="203"/>
      <c r="D42" s="203" t="s">
        <v>179</v>
      </c>
      <c r="E42" s="204"/>
      <c r="F42" s="61"/>
      <c r="G42" s="68">
        <v>57</v>
      </c>
      <c r="H42" s="181"/>
      <c r="I42" s="182"/>
      <c r="J42" s="182"/>
      <c r="K42" s="183"/>
    </row>
    <row r="43" spans="1:22" ht="16.25" customHeight="1" outlineLevel="1">
      <c r="A43" s="67">
        <v>28</v>
      </c>
      <c r="B43" s="199"/>
      <c r="C43" s="200"/>
      <c r="D43" s="200"/>
      <c r="E43" s="201"/>
      <c r="F43" s="61"/>
      <c r="G43" s="67">
        <v>58</v>
      </c>
      <c r="H43" s="177"/>
      <c r="I43" s="178"/>
      <c r="J43" s="178"/>
      <c r="K43" s="179"/>
    </row>
    <row r="44" spans="1:22" ht="16.25" customHeight="1" outlineLevel="1">
      <c r="A44" s="68">
        <v>29</v>
      </c>
      <c r="B44" s="202"/>
      <c r="C44" s="203"/>
      <c r="D44" s="203"/>
      <c r="E44" s="204"/>
      <c r="F44" s="61"/>
      <c r="G44" s="68">
        <v>59</v>
      </c>
      <c r="H44" s="181"/>
      <c r="I44" s="182"/>
      <c r="J44" s="182"/>
      <c r="K44" s="183"/>
    </row>
    <row r="45" spans="1:22" ht="16.25" customHeight="1" outlineLevel="1">
      <c r="A45" s="75">
        <v>30</v>
      </c>
      <c r="B45" s="219"/>
      <c r="C45" s="220"/>
      <c r="D45" s="220"/>
      <c r="E45" s="221"/>
      <c r="F45" s="61"/>
      <c r="G45" s="75">
        <v>60</v>
      </c>
      <c r="H45" s="334"/>
      <c r="I45" s="335"/>
      <c r="J45" s="335"/>
      <c r="K45" s="336"/>
    </row>
    <row r="46" spans="1:22" ht="3.9" customHeight="1" outlineLevel="1"/>
    <row r="47" spans="1:22" ht="16.399999999999999" customHeight="1" outlineLevel="1">
      <c r="A47" s="208" t="s">
        <v>58</v>
      </c>
      <c r="B47" s="209"/>
      <c r="C47" s="330" t="s">
        <v>180</v>
      </c>
      <c r="D47" s="331"/>
      <c r="E47" s="332"/>
      <c r="G47" s="208" t="s">
        <v>59</v>
      </c>
      <c r="H47" s="209"/>
      <c r="I47" s="333" t="s">
        <v>181</v>
      </c>
      <c r="J47" s="331"/>
      <c r="K47" s="332"/>
      <c r="O47" s="87"/>
      <c r="P47" s="87"/>
      <c r="Q47" s="87"/>
      <c r="R47" s="87"/>
      <c r="S47" s="87"/>
      <c r="T47" s="87"/>
      <c r="U47" s="87"/>
      <c r="V47" s="87"/>
    </row>
    <row r="48" spans="1:22" ht="3.9" customHeight="1" outlineLevel="1">
      <c r="O48" s="87"/>
      <c r="P48" s="87"/>
      <c r="Q48" s="87"/>
      <c r="R48" s="87"/>
      <c r="S48" s="87"/>
      <c r="T48" s="87"/>
      <c r="U48" s="87"/>
      <c r="V48" s="87"/>
    </row>
    <row r="49" spans="1:22" s="57" customFormat="1" ht="14.15" customHeight="1" outlineLevel="1">
      <c r="A49" s="237" t="s">
        <v>60</v>
      </c>
      <c r="B49" s="245" t="s">
        <v>61</v>
      </c>
      <c r="C49" s="246"/>
      <c r="D49" s="246"/>
      <c r="E49" s="246"/>
      <c r="F49" s="246"/>
      <c r="G49" s="246"/>
      <c r="H49" s="246"/>
      <c r="I49" s="246"/>
      <c r="J49" s="246"/>
      <c r="K49" s="247"/>
      <c r="N49" s="88"/>
      <c r="O49" s="89"/>
      <c r="P49" s="89"/>
      <c r="Q49" s="89"/>
      <c r="R49" s="89"/>
      <c r="S49" s="89"/>
      <c r="T49" s="89"/>
      <c r="U49" s="89"/>
      <c r="V49" s="89"/>
    </row>
    <row r="50" spans="1:22" s="57" customFormat="1" ht="14.15" customHeight="1" outlineLevel="1">
      <c r="A50" s="238"/>
      <c r="B50" s="210" t="s">
        <v>62</v>
      </c>
      <c r="C50" s="211"/>
      <c r="D50" s="212"/>
      <c r="E50" s="212"/>
      <c r="F50" s="212"/>
      <c r="G50" s="212"/>
      <c r="H50" s="212"/>
      <c r="I50" s="212"/>
      <c r="J50" s="212"/>
      <c r="K50" s="213"/>
      <c r="N50" s="88"/>
      <c r="O50" s="89"/>
      <c r="P50" s="89"/>
      <c r="Q50" s="89"/>
      <c r="R50" s="89"/>
      <c r="S50" s="89"/>
      <c r="T50" s="89"/>
      <c r="U50" s="89"/>
      <c r="V50" s="89"/>
    </row>
    <row r="51" spans="1:22" s="58" customFormat="1" ht="12" customHeight="1" outlineLevel="1">
      <c r="A51" s="238"/>
      <c r="B51" s="214" t="s">
        <v>193</v>
      </c>
      <c r="C51" s="214"/>
      <c r="D51" s="215" t="s">
        <v>63</v>
      </c>
      <c r="E51" s="216"/>
      <c r="F51" s="216"/>
      <c r="G51" s="217" t="s">
        <v>196</v>
      </c>
      <c r="H51" s="217"/>
      <c r="I51" s="218" t="s">
        <v>64</v>
      </c>
      <c r="J51" s="218"/>
      <c r="K51" s="90"/>
      <c r="L51" s="91"/>
      <c r="M51" s="222"/>
      <c r="N51" s="222"/>
      <c r="O51" s="223"/>
      <c r="P51" s="224"/>
      <c r="Q51" s="225"/>
      <c r="R51" s="225"/>
      <c r="S51" s="95"/>
      <c r="T51" s="223"/>
      <c r="U51" s="224"/>
      <c r="V51" s="89"/>
    </row>
    <row r="52" spans="1:22" s="58" customFormat="1" ht="12" customHeight="1" outlineLevel="1">
      <c r="A52" s="238"/>
      <c r="B52" s="214" t="s">
        <v>194</v>
      </c>
      <c r="C52" s="214"/>
      <c r="D52" s="215" t="s">
        <v>65</v>
      </c>
      <c r="E52" s="216"/>
      <c r="F52" s="216"/>
      <c r="G52" s="217" t="s">
        <v>67</v>
      </c>
      <c r="H52" s="217"/>
      <c r="I52" s="226" t="s">
        <v>68</v>
      </c>
      <c r="J52" s="223"/>
      <c r="K52" s="92"/>
      <c r="L52" s="91"/>
      <c r="M52" s="222"/>
      <c r="N52" s="222"/>
      <c r="O52" s="227"/>
      <c r="P52" s="224"/>
      <c r="Q52" s="225"/>
      <c r="R52" s="225"/>
      <c r="S52" s="95"/>
      <c r="T52" s="223"/>
      <c r="U52" s="224"/>
      <c r="V52" s="89"/>
    </row>
    <row r="53" spans="1:22" s="58" customFormat="1" ht="12" customHeight="1" outlineLevel="1">
      <c r="A53" s="238"/>
      <c r="B53" s="214" t="s">
        <v>195</v>
      </c>
      <c r="C53" s="214"/>
      <c r="D53" s="215" t="s">
        <v>66</v>
      </c>
      <c r="E53" s="216"/>
      <c r="F53" s="216"/>
      <c r="G53" s="228"/>
      <c r="H53" s="228"/>
      <c r="I53" s="226"/>
      <c r="J53" s="223"/>
      <c r="K53" s="92"/>
      <c r="L53" s="91"/>
      <c r="M53" s="222"/>
      <c r="N53" s="222"/>
      <c r="O53" s="223"/>
      <c r="P53" s="224"/>
      <c r="Q53" s="96"/>
      <c r="R53" s="97"/>
      <c r="S53" s="97"/>
      <c r="T53" s="223"/>
      <c r="U53" s="224"/>
      <c r="V53" s="91"/>
    </row>
    <row r="54" spans="1:22" s="58" customFormat="1" ht="12" customHeight="1" outlineLevel="1">
      <c r="A54" s="238"/>
      <c r="D54" s="76"/>
      <c r="E54" s="77"/>
      <c r="F54" s="78"/>
      <c r="G54" s="79"/>
      <c r="H54" s="80"/>
      <c r="I54" s="80"/>
      <c r="J54" s="93"/>
      <c r="K54" s="94"/>
    </row>
    <row r="55" spans="1:22" s="57" customFormat="1" ht="14.15" customHeight="1" outlineLevel="1">
      <c r="A55" s="238"/>
      <c r="B55" s="240" t="s">
        <v>69</v>
      </c>
      <c r="C55" s="240"/>
      <c r="D55" s="241"/>
      <c r="E55" s="241"/>
      <c r="F55" s="241"/>
      <c r="G55" s="241"/>
      <c r="H55" s="241"/>
      <c r="I55" s="241"/>
      <c r="J55" s="241"/>
      <c r="K55" s="242"/>
    </row>
    <row r="56" spans="1:22" s="57" customFormat="1" ht="14.15" customHeight="1" outlineLevel="1">
      <c r="A56" s="238"/>
      <c r="B56" s="241"/>
      <c r="C56" s="241"/>
      <c r="D56" s="241"/>
      <c r="E56" s="241"/>
      <c r="F56" s="241"/>
      <c r="G56" s="241"/>
      <c r="H56" s="241"/>
      <c r="I56" s="241"/>
      <c r="J56" s="241"/>
      <c r="K56" s="242"/>
    </row>
    <row r="57" spans="1:22" s="58" customFormat="1" ht="14.15" customHeight="1" outlineLevel="1">
      <c r="A57" s="239"/>
      <c r="B57" s="243"/>
      <c r="C57" s="243"/>
      <c r="D57" s="243"/>
      <c r="E57" s="243"/>
      <c r="F57" s="243"/>
      <c r="G57" s="243"/>
      <c r="H57" s="243"/>
      <c r="I57" s="243"/>
      <c r="J57" s="243"/>
      <c r="K57" s="244"/>
    </row>
    <row r="58" spans="1:22" s="58" customFormat="1" ht="11.15" customHeight="1" outlineLevel="1">
      <c r="A58" s="81"/>
      <c r="B58" s="82"/>
      <c r="C58" s="82"/>
      <c r="D58" s="82"/>
      <c r="E58" s="82"/>
      <c r="F58" s="82"/>
      <c r="G58" s="82"/>
      <c r="H58" s="82"/>
      <c r="I58" s="82"/>
      <c r="J58" s="82"/>
      <c r="K58" s="82"/>
    </row>
    <row r="59" spans="1:22" s="57" customFormat="1" ht="21.9" customHeight="1" outlineLevel="1">
      <c r="A59" s="229" t="s">
        <v>197</v>
      </c>
      <c r="B59" s="229"/>
      <c r="C59" s="229"/>
      <c r="D59" s="229"/>
      <c r="E59" s="229"/>
      <c r="F59" s="229"/>
      <c r="G59" s="229"/>
      <c r="H59" s="229"/>
      <c r="I59" s="229"/>
      <c r="J59" s="229"/>
      <c r="K59" s="229"/>
    </row>
    <row r="60" spans="1:22" s="57" customFormat="1" ht="8.15" customHeight="1" outlineLevel="1"/>
    <row r="61" spans="1:22" s="57" customFormat="1" ht="14.15" customHeight="1" outlineLevel="1">
      <c r="A61" s="230" t="s">
        <v>70</v>
      </c>
      <c r="B61" s="230"/>
      <c r="C61" s="230"/>
      <c r="D61" s="230"/>
      <c r="E61" s="230"/>
      <c r="F61" s="230"/>
      <c r="G61" s="230"/>
      <c r="H61" s="230"/>
      <c r="I61" s="230"/>
      <c r="J61" s="230"/>
      <c r="K61" s="230"/>
    </row>
    <row r="62" spans="1:22" s="59" customFormat="1" ht="14.15" customHeight="1" outlineLevel="1">
      <c r="A62" s="83"/>
      <c r="B62" s="231" t="s">
        <v>198</v>
      </c>
      <c r="C62" s="231"/>
      <c r="D62" s="231"/>
      <c r="E62" s="231"/>
      <c r="F62" s="231"/>
      <c r="G62" s="231"/>
      <c r="H62" s="231"/>
      <c r="I62" s="231"/>
      <c r="J62" s="231"/>
      <c r="K62" s="231"/>
    </row>
    <row r="63" spans="1:22" s="59" customFormat="1" ht="9.9" customHeight="1" outlineLevel="1">
      <c r="A63" s="84"/>
      <c r="B63" s="232"/>
      <c r="C63" s="232"/>
      <c r="D63" s="233"/>
      <c r="E63" s="233"/>
      <c r="F63" s="233"/>
      <c r="G63" s="233"/>
      <c r="H63" s="233"/>
      <c r="I63" s="233"/>
      <c r="J63" s="233"/>
      <c r="K63" s="233"/>
    </row>
    <row r="64" spans="1:22" ht="17.25" customHeight="1">
      <c r="A64" s="234" t="s">
        <v>71</v>
      </c>
      <c r="B64" s="234"/>
      <c r="C64" s="234"/>
      <c r="D64" s="234"/>
      <c r="E64" s="234"/>
      <c r="F64" s="234"/>
      <c r="G64" s="234"/>
      <c r="H64" s="234"/>
      <c r="I64" s="234"/>
      <c r="J64" s="234"/>
      <c r="K64" s="234"/>
    </row>
    <row r="65" spans="1:11" ht="14.15" customHeight="1">
      <c r="A65" s="61"/>
      <c r="B65" s="61"/>
      <c r="C65" s="61"/>
      <c r="D65" s="61"/>
      <c r="E65" s="61"/>
      <c r="F65" s="61"/>
      <c r="G65" s="61"/>
      <c r="H65" s="61"/>
      <c r="I65" s="61"/>
      <c r="J65" s="61"/>
      <c r="K65" s="61"/>
    </row>
    <row r="66" spans="1:11" ht="14.15" hidden="1" customHeight="1" outlineLevel="1">
      <c r="A66" s="98"/>
      <c r="B66" s="98"/>
      <c r="C66" s="98"/>
      <c r="D66" s="98"/>
      <c r="E66" s="98"/>
      <c r="F66" s="98"/>
      <c r="G66" s="98"/>
      <c r="H66" s="98"/>
      <c r="I66" s="98"/>
      <c r="J66" s="98"/>
      <c r="K66" s="98"/>
    </row>
    <row r="67" spans="1:11" s="1" customFormat="1" ht="14.15" hidden="1" customHeight="1" outlineLevel="1">
      <c r="A67" s="99" t="s">
        <v>57</v>
      </c>
      <c r="B67" s="100" t="s">
        <v>44</v>
      </c>
      <c r="C67" s="101"/>
      <c r="D67" s="102" t="s">
        <v>72</v>
      </c>
      <c r="E67" s="103" t="str">
        <f>C2</f>
        <v>イシクラサッカー少年団</v>
      </c>
      <c r="F67" s="104"/>
      <c r="G67" s="105"/>
      <c r="H67" s="105"/>
      <c r="I67" s="105"/>
      <c r="J67" s="105"/>
    </row>
    <row r="68" spans="1:11" s="1" customFormat="1" ht="14.15" hidden="1" customHeight="1" outlineLevel="1">
      <c r="A68" s="106" t="str">
        <f t="shared" ref="A68:A74" si="0">A6</f>
        <v>監督</v>
      </c>
      <c r="B68" s="107" t="str">
        <f t="shared" ref="B68:B74" si="1">CONCATENATE(IF(LEN(B6)=1,B6&amp;"　",B6),IF(LEN(D6)=1,"　"&amp;D6,D6))</f>
        <v>林保　一</v>
      </c>
      <c r="C68" s="108"/>
      <c r="D68" s="76"/>
    </row>
    <row r="69" spans="1:11" s="1" customFormat="1" ht="14.15" hidden="1" customHeight="1" outlineLevel="1">
      <c r="A69" s="109" t="str">
        <f t="shared" si="0"/>
        <v>コーチ</v>
      </c>
      <c r="B69" s="107" t="str">
        <f t="shared" si="1"/>
        <v xml:space="preserve">縦内昭展 </v>
      </c>
      <c r="C69" s="108"/>
      <c r="D69" s="102" t="s">
        <v>73</v>
      </c>
      <c r="E69" s="104" t="str">
        <f>VLOOKUP(J4,プルダウンメニュー用!A:C,2,FALSE)</f>
        <v>南部</v>
      </c>
      <c r="F69" s="104"/>
      <c r="G69" s="105"/>
      <c r="H69" s="105"/>
      <c r="I69" s="105"/>
      <c r="J69" s="105"/>
    </row>
    <row r="70" spans="1:11" s="1" customFormat="1" ht="14.15" hidden="1" customHeight="1" outlineLevel="1">
      <c r="A70" s="110" t="str">
        <f t="shared" si="0"/>
        <v>コーチ</v>
      </c>
      <c r="B70" s="107" t="str">
        <f t="shared" si="1"/>
        <v/>
      </c>
      <c r="C70" s="108"/>
      <c r="D70" s="76"/>
    </row>
    <row r="71" spans="1:11" s="1" customFormat="1" ht="14.15" hidden="1" customHeight="1" outlineLevel="1">
      <c r="A71" s="109" t="str">
        <f t="shared" si="0"/>
        <v>コーチ</v>
      </c>
      <c r="B71" s="107" t="str">
        <f t="shared" si="1"/>
        <v/>
      </c>
      <c r="C71" s="108"/>
      <c r="D71" s="102" t="s">
        <v>49</v>
      </c>
      <c r="E71" s="104" t="str">
        <f>VLOOKUP(J4,プルダウンメニュー用!A:C,3,FALSE)&amp;"／"&amp;J6</f>
        <v>さいたま市／さいたま市</v>
      </c>
      <c r="F71" s="104"/>
      <c r="G71" s="105"/>
      <c r="H71" s="105"/>
      <c r="I71" s="105"/>
      <c r="J71" s="105"/>
    </row>
    <row r="72" spans="1:11" s="1" customFormat="1" ht="14.15" hidden="1" customHeight="1" outlineLevel="1">
      <c r="A72" s="110" t="str">
        <f t="shared" si="0"/>
        <v>コーチ</v>
      </c>
      <c r="B72" s="107" t="str">
        <f t="shared" si="1"/>
        <v/>
      </c>
      <c r="C72" s="108"/>
    </row>
    <row r="73" spans="1:11" s="1" customFormat="1" ht="14.15" hidden="1" customHeight="1" outlineLevel="1">
      <c r="A73" s="109" t="str">
        <f t="shared" si="0"/>
        <v>コーチ</v>
      </c>
      <c r="B73" s="107" t="str">
        <f t="shared" si="1"/>
        <v/>
      </c>
      <c r="C73" s="108"/>
    </row>
    <row r="74" spans="1:11" s="1" customFormat="1" ht="14.15" hidden="1" customHeight="1" outlineLevel="1">
      <c r="A74" s="109" t="str">
        <f t="shared" si="0"/>
        <v>コーチ</v>
      </c>
      <c r="B74" s="107" t="str">
        <f t="shared" si="1"/>
        <v/>
      </c>
      <c r="C74" s="108"/>
      <c r="E74" s="111"/>
      <c r="F74" s="111"/>
      <c r="G74" s="111"/>
      <c r="H74" s="111"/>
      <c r="I74" s="111"/>
      <c r="J74" s="111"/>
    </row>
    <row r="75" spans="1:11" s="1" customFormat="1" ht="14.15" hidden="1" customHeight="1" outlineLevel="1">
      <c r="A75" s="112"/>
      <c r="B75" s="112"/>
      <c r="C75" s="112"/>
      <c r="D75" s="112"/>
      <c r="E75" s="112"/>
      <c r="F75" s="112"/>
      <c r="G75" s="112"/>
      <c r="H75" s="112"/>
      <c r="I75" s="112"/>
      <c r="J75" s="112"/>
    </row>
    <row r="76" spans="1:11" s="1" customFormat="1" ht="14.15" hidden="1" customHeight="1" outlineLevel="1">
      <c r="A76" s="99" t="s">
        <v>57</v>
      </c>
      <c r="B76" s="100" t="s">
        <v>44</v>
      </c>
      <c r="C76" s="101"/>
      <c r="D76" s="101" t="s">
        <v>74</v>
      </c>
    </row>
    <row r="77" spans="1:11" s="1" customFormat="1" ht="14.15" hidden="1" customHeight="1" outlineLevel="1">
      <c r="A77" s="110">
        <f t="shared" ref="A77:A106" si="2">A16</f>
        <v>1</v>
      </c>
      <c r="B77" s="113" t="str">
        <f t="shared" ref="B77:B106" si="3">CONCATENATE(IF(LEN(B16)=1,B16&amp;"　",B16),IF(LEN(D16)=1,"　"&amp;D16,D16))</f>
        <v>川島謙三</v>
      </c>
      <c r="C77" s="111"/>
      <c r="D77" s="114">
        <f t="shared" ref="D77:D136" si="4">LEN(B77)</f>
        <v>4</v>
      </c>
    </row>
    <row r="78" spans="1:11" s="1" customFormat="1" ht="14.15" hidden="1" customHeight="1" outlineLevel="1">
      <c r="A78" s="109">
        <f t="shared" si="2"/>
        <v>2</v>
      </c>
      <c r="B78" s="113" t="str">
        <f t="shared" si="3"/>
        <v>権田修二</v>
      </c>
      <c r="C78" s="111"/>
      <c r="D78" s="114">
        <f t="shared" si="4"/>
        <v>4</v>
      </c>
    </row>
    <row r="79" spans="1:11" s="1" customFormat="1" ht="14.15" hidden="1" customHeight="1" outlineLevel="1">
      <c r="A79" s="110">
        <f t="shared" si="2"/>
        <v>3</v>
      </c>
      <c r="B79" s="113" t="str">
        <f t="shared" si="3"/>
        <v>ショミットダニエル</v>
      </c>
      <c r="C79" s="111"/>
      <c r="D79" s="114">
        <f t="shared" si="4"/>
        <v>9</v>
      </c>
    </row>
    <row r="80" spans="1:11" s="1" customFormat="1" ht="14.15" hidden="1" customHeight="1" outlineLevel="1">
      <c r="A80" s="109">
        <f t="shared" si="2"/>
        <v>4</v>
      </c>
      <c r="B80" s="113" t="str">
        <f t="shared" si="3"/>
        <v>短友佑都</v>
      </c>
      <c r="C80" s="111"/>
      <c r="D80" s="114">
        <f t="shared" si="4"/>
        <v>4</v>
      </c>
    </row>
    <row r="81" spans="1:4" s="1" customFormat="1" ht="14.15" hidden="1" customHeight="1" outlineLevel="1">
      <c r="A81" s="110">
        <f t="shared" si="2"/>
        <v>5</v>
      </c>
      <c r="B81" s="113" t="str">
        <f t="shared" si="3"/>
        <v>槙野つくし</v>
      </c>
      <c r="C81" s="111"/>
      <c r="D81" s="114">
        <f t="shared" si="4"/>
        <v>5</v>
      </c>
    </row>
    <row r="82" spans="1:4" s="1" customFormat="1" ht="14.15" hidden="1" customHeight="1" outlineLevel="1">
      <c r="A82" s="109">
        <f t="shared" si="2"/>
        <v>6</v>
      </c>
      <c r="B82" s="113" t="str">
        <f t="shared" si="3"/>
        <v>吉口麻也</v>
      </c>
      <c r="C82" s="111"/>
      <c r="D82" s="114">
        <f t="shared" si="4"/>
        <v>4</v>
      </c>
    </row>
    <row r="83" spans="1:4" s="1" customFormat="1" ht="14.15" hidden="1" customHeight="1" outlineLevel="1">
      <c r="A83" s="110">
        <f t="shared" si="2"/>
        <v>7</v>
      </c>
      <c r="B83" s="113" t="str">
        <f t="shared" si="3"/>
        <v>佐々本　翔</v>
      </c>
      <c r="C83" s="111"/>
      <c r="D83" s="114">
        <f t="shared" si="4"/>
        <v>5</v>
      </c>
    </row>
    <row r="84" spans="1:4" s="1" customFormat="1" ht="14.15" hidden="1" customHeight="1" outlineLevel="1">
      <c r="A84" s="109">
        <f t="shared" si="2"/>
        <v>8</v>
      </c>
      <c r="B84" s="113" t="str">
        <f t="shared" si="3"/>
        <v>油井宏樹</v>
      </c>
      <c r="C84" s="111"/>
      <c r="D84" s="114">
        <f t="shared" si="4"/>
        <v>4</v>
      </c>
    </row>
    <row r="85" spans="1:4" s="1" customFormat="1" ht="14.15" hidden="1" customHeight="1" outlineLevel="1">
      <c r="A85" s="110">
        <f t="shared" si="2"/>
        <v>9</v>
      </c>
      <c r="B85" s="113" t="str">
        <f t="shared" si="3"/>
        <v>室屋　星</v>
      </c>
      <c r="C85" s="111"/>
      <c r="D85" s="114">
        <f t="shared" si="4"/>
        <v>4</v>
      </c>
    </row>
    <row r="86" spans="1:4" s="1" customFormat="1" ht="14.15" hidden="1" customHeight="1" outlineLevel="1">
      <c r="A86" s="109">
        <f t="shared" si="2"/>
        <v>10</v>
      </c>
      <c r="B86" s="113" t="str">
        <f t="shared" si="3"/>
        <v>一浦弦太</v>
      </c>
      <c r="C86" s="111"/>
      <c r="D86" s="114">
        <f t="shared" si="4"/>
        <v>4</v>
      </c>
    </row>
    <row r="87" spans="1:4" s="1" customFormat="1" ht="14.15" hidden="1" customHeight="1" outlineLevel="1">
      <c r="A87" s="110">
        <f t="shared" si="2"/>
        <v>11</v>
      </c>
      <c r="B87" s="113" t="str">
        <f t="shared" si="3"/>
        <v>三浦知良</v>
      </c>
      <c r="C87" s="111"/>
      <c r="D87" s="114">
        <f t="shared" si="4"/>
        <v>4</v>
      </c>
    </row>
    <row r="88" spans="1:4" s="1" customFormat="1" ht="14.15" hidden="1" customHeight="1" outlineLevel="1">
      <c r="A88" s="109">
        <f t="shared" si="2"/>
        <v>12</v>
      </c>
      <c r="B88" s="113" t="str">
        <f t="shared" si="3"/>
        <v>安冨健洋</v>
      </c>
      <c r="C88" s="111"/>
      <c r="D88" s="114">
        <f t="shared" si="4"/>
        <v>4</v>
      </c>
    </row>
    <row r="89" spans="1:4" s="1" customFormat="1" ht="14.15" hidden="1" customHeight="1" outlineLevel="1">
      <c r="A89" s="110">
        <f t="shared" si="2"/>
        <v>13</v>
      </c>
      <c r="B89" s="113" t="str">
        <f t="shared" si="3"/>
        <v>赤山敏弘</v>
      </c>
      <c r="C89" s="111"/>
      <c r="D89" s="114">
        <f t="shared" si="4"/>
        <v>4</v>
      </c>
    </row>
    <row r="90" spans="1:4" s="1" customFormat="1" ht="14.15" hidden="1" customHeight="1" outlineLevel="1">
      <c r="A90" s="109">
        <f t="shared" si="2"/>
        <v>14</v>
      </c>
      <c r="B90" s="113" t="str">
        <f t="shared" si="3"/>
        <v>原目元気</v>
      </c>
      <c r="C90" s="111"/>
      <c r="D90" s="114">
        <f t="shared" si="4"/>
        <v>4</v>
      </c>
    </row>
    <row r="91" spans="1:4" s="1" customFormat="1" ht="14.15" hidden="1" customHeight="1" outlineLevel="1">
      <c r="A91" s="110">
        <f t="shared" si="2"/>
        <v>15</v>
      </c>
      <c r="B91" s="113" t="str">
        <f t="shared" si="3"/>
        <v>柴崎コウ</v>
      </c>
      <c r="C91" s="111"/>
      <c r="D91" s="114">
        <f t="shared" si="4"/>
        <v>4</v>
      </c>
    </row>
    <row r="92" spans="1:4" s="1" customFormat="1" ht="14.15" hidden="1" customHeight="1" outlineLevel="1">
      <c r="A92" s="109">
        <f t="shared" si="2"/>
        <v>16</v>
      </c>
      <c r="B92" s="113" t="str">
        <f t="shared" si="3"/>
        <v>近藤　航</v>
      </c>
      <c r="C92" s="111"/>
      <c r="D92" s="114">
        <f t="shared" si="4"/>
        <v>4</v>
      </c>
    </row>
    <row r="93" spans="1:4" s="1" customFormat="1" ht="14.15" hidden="1" customHeight="1" outlineLevel="1">
      <c r="A93" s="110">
        <f t="shared" si="2"/>
        <v>17</v>
      </c>
      <c r="B93" s="113" t="str">
        <f t="shared" si="3"/>
        <v>伊西純也</v>
      </c>
      <c r="C93" s="111"/>
      <c r="D93" s="114">
        <f t="shared" si="4"/>
        <v>4</v>
      </c>
    </row>
    <row r="94" spans="1:4" s="1" customFormat="1" ht="14.15" hidden="1" customHeight="1" outlineLevel="1">
      <c r="A94" s="109">
        <f t="shared" si="2"/>
        <v>18</v>
      </c>
      <c r="B94" s="113" t="str">
        <f t="shared" si="3"/>
        <v>中鳥翔哉</v>
      </c>
      <c r="C94" s="111"/>
      <c r="D94" s="114">
        <f t="shared" si="4"/>
        <v>4</v>
      </c>
    </row>
    <row r="95" spans="1:4" s="1" customFormat="1" ht="14.15" hidden="1" customHeight="1" outlineLevel="1">
      <c r="A95" s="110">
        <f t="shared" si="2"/>
        <v>19</v>
      </c>
      <c r="B95" s="113" t="str">
        <f t="shared" si="3"/>
        <v>北野拓実</v>
      </c>
      <c r="C95" s="111"/>
      <c r="D95" s="114">
        <f t="shared" si="4"/>
        <v>4</v>
      </c>
    </row>
    <row r="96" spans="1:4" s="1" customFormat="1" ht="14.15" hidden="1" customHeight="1" outlineLevel="1">
      <c r="A96" s="109">
        <f t="shared" si="2"/>
        <v>20</v>
      </c>
      <c r="B96" s="113" t="str">
        <f t="shared" si="3"/>
        <v>森田英正</v>
      </c>
      <c r="C96" s="111"/>
      <c r="D96" s="114">
        <f t="shared" si="4"/>
        <v>4</v>
      </c>
    </row>
    <row r="97" spans="1:4" s="1" customFormat="1" ht="14.15" hidden="1" customHeight="1" outlineLevel="1">
      <c r="A97" s="110">
        <f t="shared" si="2"/>
        <v>21</v>
      </c>
      <c r="B97" s="113" t="str">
        <f t="shared" si="3"/>
        <v>安堂　律</v>
      </c>
      <c r="C97" s="111"/>
      <c r="D97" s="114">
        <f t="shared" si="4"/>
        <v>4</v>
      </c>
    </row>
    <row r="98" spans="1:4" s="1" customFormat="1" ht="14.15" hidden="1" customHeight="1" outlineLevel="1">
      <c r="A98" s="109">
        <f t="shared" si="2"/>
        <v>22</v>
      </c>
      <c r="B98" s="113" t="str">
        <f t="shared" si="3"/>
        <v>小迫勇也</v>
      </c>
      <c r="C98" s="111"/>
      <c r="D98" s="114">
        <f t="shared" si="4"/>
        <v>4</v>
      </c>
    </row>
    <row r="99" spans="1:4" s="1" customFormat="1" ht="14.15" hidden="1" customHeight="1" outlineLevel="1">
      <c r="A99" s="110">
        <f t="shared" si="2"/>
        <v>23</v>
      </c>
      <c r="B99" s="113" t="str">
        <f t="shared" si="3"/>
        <v>深野拓磨</v>
      </c>
      <c r="C99" s="111"/>
      <c r="D99" s="114">
        <f t="shared" si="4"/>
        <v>4</v>
      </c>
    </row>
    <row r="100" spans="1:4" s="1" customFormat="1" ht="14.15" hidden="1" customHeight="1" outlineLevel="1">
      <c r="A100" s="109">
        <f t="shared" si="2"/>
        <v>24</v>
      </c>
      <c r="B100" s="113" t="str">
        <f t="shared" si="3"/>
        <v>北山航也</v>
      </c>
      <c r="C100" s="111"/>
      <c r="D100" s="114">
        <f t="shared" si="4"/>
        <v>4</v>
      </c>
    </row>
    <row r="101" spans="1:4" s="1" customFormat="1" ht="14.15" hidden="1" customHeight="1" outlineLevel="1">
      <c r="A101" s="110">
        <f t="shared" si="2"/>
        <v>25</v>
      </c>
      <c r="B101" s="113" t="str">
        <f t="shared" si="3"/>
        <v>武田嘉紀</v>
      </c>
      <c r="C101" s="111"/>
      <c r="D101" s="114">
        <f t="shared" si="4"/>
        <v>4</v>
      </c>
    </row>
    <row r="102" spans="1:4" s="1" customFormat="1" ht="14.15" hidden="1" customHeight="1" outlineLevel="1">
      <c r="A102" s="109">
        <f t="shared" si="2"/>
        <v>26</v>
      </c>
      <c r="B102" s="113" t="str">
        <f t="shared" si="3"/>
        <v>幹　貴士</v>
      </c>
      <c r="C102" s="111"/>
      <c r="D102" s="114">
        <f t="shared" si="4"/>
        <v>4</v>
      </c>
    </row>
    <row r="103" spans="1:4" s="1" customFormat="1" ht="14.15" hidden="1" customHeight="1" outlineLevel="1">
      <c r="A103" s="110">
        <f t="shared" si="2"/>
        <v>27</v>
      </c>
      <c r="B103" s="113" t="str">
        <f t="shared" si="3"/>
        <v>塩川　司</v>
      </c>
      <c r="C103" s="111"/>
      <c r="D103" s="114">
        <f t="shared" si="4"/>
        <v>4</v>
      </c>
    </row>
    <row r="104" spans="1:4" s="1" customFormat="1" ht="14.15" hidden="1" customHeight="1" outlineLevel="1">
      <c r="A104" s="109">
        <f t="shared" si="2"/>
        <v>28</v>
      </c>
      <c r="B104" s="113" t="str">
        <f t="shared" si="3"/>
        <v/>
      </c>
      <c r="C104" s="111"/>
      <c r="D104" s="114">
        <f t="shared" si="4"/>
        <v>0</v>
      </c>
    </row>
    <row r="105" spans="1:4" s="1" customFormat="1" ht="14.15" hidden="1" customHeight="1" outlineLevel="1">
      <c r="A105" s="110">
        <f t="shared" si="2"/>
        <v>29</v>
      </c>
      <c r="B105" s="113" t="str">
        <f t="shared" si="3"/>
        <v/>
      </c>
      <c r="C105" s="111"/>
      <c r="D105" s="114">
        <f t="shared" si="4"/>
        <v>0</v>
      </c>
    </row>
    <row r="106" spans="1:4" s="1" customFormat="1" ht="14.15" hidden="1" customHeight="1" outlineLevel="1">
      <c r="A106" s="109">
        <f t="shared" si="2"/>
        <v>30</v>
      </c>
      <c r="B106" s="113" t="str">
        <f t="shared" si="3"/>
        <v/>
      </c>
      <c r="C106" s="111"/>
      <c r="D106" s="114">
        <f t="shared" si="4"/>
        <v>0</v>
      </c>
    </row>
    <row r="107" spans="1:4" s="1" customFormat="1" ht="14.15" hidden="1" customHeight="1" outlineLevel="1">
      <c r="A107" s="110">
        <f t="shared" ref="A107:A136" si="5">G16</f>
        <v>31</v>
      </c>
      <c r="B107" s="113" t="str">
        <f t="shared" ref="B107:B136" si="6">CONCATENATE(IF(LEN(H16)=1,H16&amp;"　",H16),IF(LEN(J16)=1,"　"&amp;J16,J16))</f>
        <v/>
      </c>
      <c r="C107" s="111"/>
      <c r="D107" s="114">
        <f t="shared" si="4"/>
        <v>0</v>
      </c>
    </row>
    <row r="108" spans="1:4" s="1" customFormat="1" ht="14.15" hidden="1" customHeight="1" outlineLevel="1">
      <c r="A108" s="109">
        <f t="shared" si="5"/>
        <v>32</v>
      </c>
      <c r="B108" s="113" t="str">
        <f t="shared" si="6"/>
        <v/>
      </c>
      <c r="C108" s="111"/>
      <c r="D108" s="114">
        <f t="shared" si="4"/>
        <v>0</v>
      </c>
    </row>
    <row r="109" spans="1:4" s="1" customFormat="1" ht="14.15" hidden="1" customHeight="1" outlineLevel="1">
      <c r="A109" s="110">
        <f t="shared" si="5"/>
        <v>33</v>
      </c>
      <c r="B109" s="113" t="str">
        <f t="shared" si="6"/>
        <v/>
      </c>
      <c r="C109" s="111"/>
      <c r="D109" s="114">
        <f t="shared" si="4"/>
        <v>0</v>
      </c>
    </row>
    <row r="110" spans="1:4" s="1" customFormat="1" ht="14.15" hidden="1" customHeight="1" outlineLevel="1">
      <c r="A110" s="109">
        <f t="shared" si="5"/>
        <v>34</v>
      </c>
      <c r="B110" s="113" t="str">
        <f t="shared" si="6"/>
        <v/>
      </c>
      <c r="C110" s="111"/>
      <c r="D110" s="114">
        <f t="shared" si="4"/>
        <v>0</v>
      </c>
    </row>
    <row r="111" spans="1:4" s="1" customFormat="1" ht="14.15" hidden="1" customHeight="1" outlineLevel="1">
      <c r="A111" s="110">
        <f t="shared" si="5"/>
        <v>35</v>
      </c>
      <c r="B111" s="113" t="str">
        <f t="shared" si="6"/>
        <v/>
      </c>
      <c r="C111" s="111"/>
      <c r="D111" s="114">
        <f t="shared" si="4"/>
        <v>0</v>
      </c>
    </row>
    <row r="112" spans="1:4" s="1" customFormat="1" ht="14.15" hidden="1" customHeight="1" outlineLevel="1">
      <c r="A112" s="109">
        <f t="shared" si="5"/>
        <v>36</v>
      </c>
      <c r="B112" s="113" t="str">
        <f t="shared" si="6"/>
        <v/>
      </c>
      <c r="C112" s="111"/>
      <c r="D112" s="114">
        <f t="shared" si="4"/>
        <v>0</v>
      </c>
    </row>
    <row r="113" spans="1:12" s="1" customFormat="1" ht="14.15" hidden="1" customHeight="1" outlineLevel="1">
      <c r="A113" s="110">
        <f t="shared" si="5"/>
        <v>37</v>
      </c>
      <c r="B113" s="113" t="str">
        <f t="shared" si="6"/>
        <v/>
      </c>
      <c r="C113" s="111"/>
      <c r="D113" s="114">
        <f t="shared" si="4"/>
        <v>0</v>
      </c>
    </row>
    <row r="114" spans="1:12" s="1" customFormat="1" ht="14.15" hidden="1" customHeight="1" outlineLevel="1">
      <c r="A114" s="109">
        <f t="shared" si="5"/>
        <v>38</v>
      </c>
      <c r="B114" s="113" t="str">
        <f t="shared" si="6"/>
        <v/>
      </c>
      <c r="C114" s="111"/>
      <c r="D114" s="114">
        <f t="shared" si="4"/>
        <v>0</v>
      </c>
    </row>
    <row r="115" spans="1:12" s="1" customFormat="1" ht="14.15" hidden="1" customHeight="1" outlineLevel="1">
      <c r="A115" s="110">
        <f t="shared" si="5"/>
        <v>39</v>
      </c>
      <c r="B115" s="113" t="str">
        <f t="shared" si="6"/>
        <v/>
      </c>
      <c r="C115" s="111"/>
      <c r="D115" s="114">
        <f t="shared" si="4"/>
        <v>0</v>
      </c>
    </row>
    <row r="116" spans="1:12" s="1" customFormat="1" ht="14.15" hidden="1" customHeight="1" outlineLevel="1">
      <c r="A116" s="109">
        <f t="shared" si="5"/>
        <v>40</v>
      </c>
      <c r="B116" s="113" t="str">
        <f t="shared" si="6"/>
        <v/>
      </c>
      <c r="C116" s="111"/>
      <c r="D116" s="114">
        <f t="shared" si="4"/>
        <v>0</v>
      </c>
    </row>
    <row r="117" spans="1:12" s="1" customFormat="1" ht="14.15" hidden="1" customHeight="1" outlineLevel="1">
      <c r="A117" s="110">
        <f t="shared" si="5"/>
        <v>41</v>
      </c>
      <c r="B117" s="113" t="str">
        <f t="shared" si="6"/>
        <v/>
      </c>
      <c r="C117" s="111"/>
      <c r="D117" s="114">
        <f t="shared" si="4"/>
        <v>0</v>
      </c>
    </row>
    <row r="118" spans="1:12" s="1" customFormat="1" ht="14.15" hidden="1" customHeight="1" outlineLevel="1">
      <c r="A118" s="109">
        <f t="shared" si="5"/>
        <v>42</v>
      </c>
      <c r="B118" s="113" t="str">
        <f t="shared" si="6"/>
        <v/>
      </c>
      <c r="C118" s="111"/>
      <c r="D118" s="114">
        <f t="shared" si="4"/>
        <v>0</v>
      </c>
    </row>
    <row r="119" spans="1:12" s="1" customFormat="1" ht="14.15" hidden="1" customHeight="1" outlineLevel="1">
      <c r="A119" s="110">
        <f t="shared" si="5"/>
        <v>43</v>
      </c>
      <c r="B119" s="113" t="str">
        <f t="shared" si="6"/>
        <v/>
      </c>
      <c r="C119" s="111"/>
      <c r="D119" s="114">
        <f t="shared" si="4"/>
        <v>0</v>
      </c>
    </row>
    <row r="120" spans="1:12" s="1" customFormat="1" ht="14.15" hidden="1" customHeight="1" outlineLevel="1">
      <c r="A120" s="109">
        <f t="shared" si="5"/>
        <v>44</v>
      </c>
      <c r="B120" s="113" t="str">
        <f t="shared" si="6"/>
        <v/>
      </c>
      <c r="C120" s="111"/>
      <c r="D120" s="114">
        <f t="shared" si="4"/>
        <v>0</v>
      </c>
    </row>
    <row r="121" spans="1:12" s="1" customFormat="1" ht="14.15" hidden="1" customHeight="1" outlineLevel="1">
      <c r="A121" s="110">
        <f t="shared" si="5"/>
        <v>45</v>
      </c>
      <c r="B121" s="113" t="str">
        <f t="shared" si="6"/>
        <v/>
      </c>
      <c r="C121" s="111"/>
      <c r="D121" s="114">
        <f t="shared" si="4"/>
        <v>0</v>
      </c>
    </row>
    <row r="122" spans="1:12" s="1" customFormat="1" ht="14.15" hidden="1" customHeight="1" outlineLevel="1">
      <c r="A122" s="109">
        <f t="shared" si="5"/>
        <v>46</v>
      </c>
      <c r="B122" s="113" t="str">
        <f t="shared" si="6"/>
        <v/>
      </c>
      <c r="C122" s="111"/>
      <c r="D122" s="114">
        <f t="shared" si="4"/>
        <v>0</v>
      </c>
    </row>
    <row r="123" spans="1:12" s="1" customFormat="1" ht="14.15" hidden="1" customHeight="1" outlineLevel="1">
      <c r="A123" s="110">
        <f t="shared" si="5"/>
        <v>47</v>
      </c>
      <c r="B123" s="113" t="str">
        <f t="shared" si="6"/>
        <v/>
      </c>
      <c r="C123" s="111"/>
      <c r="D123" s="114">
        <f t="shared" si="4"/>
        <v>0</v>
      </c>
    </row>
    <row r="124" spans="1:12" s="1" customFormat="1" ht="14.15" hidden="1" customHeight="1" outlineLevel="1">
      <c r="A124" s="109">
        <f t="shared" si="5"/>
        <v>48</v>
      </c>
      <c r="B124" s="113" t="str">
        <f t="shared" si="6"/>
        <v/>
      </c>
      <c r="C124" s="111"/>
      <c r="D124" s="114">
        <f t="shared" si="4"/>
        <v>0</v>
      </c>
    </row>
    <row r="125" spans="1:12" s="1" customFormat="1" ht="14.15" hidden="1" customHeight="1" outlineLevel="1">
      <c r="A125" s="110">
        <f t="shared" si="5"/>
        <v>49</v>
      </c>
      <c r="B125" s="113" t="str">
        <f t="shared" si="6"/>
        <v/>
      </c>
      <c r="C125" s="111"/>
      <c r="D125" s="114">
        <f t="shared" si="4"/>
        <v>0</v>
      </c>
      <c r="H125" s="115"/>
      <c r="I125" s="115"/>
      <c r="J125" s="115"/>
      <c r="K125" s="115"/>
      <c r="L125" s="115"/>
    </row>
    <row r="126" spans="1:12" s="1" customFormat="1" ht="14.15" hidden="1" customHeight="1" outlineLevel="1">
      <c r="A126" s="109">
        <f t="shared" si="5"/>
        <v>50</v>
      </c>
      <c r="B126" s="113" t="str">
        <f t="shared" si="6"/>
        <v/>
      </c>
      <c r="C126" s="111"/>
      <c r="D126" s="114">
        <f t="shared" si="4"/>
        <v>0</v>
      </c>
    </row>
    <row r="127" spans="1:12" s="1" customFormat="1" ht="14.15" hidden="1" customHeight="1" outlineLevel="1">
      <c r="A127" s="110">
        <f t="shared" si="5"/>
        <v>51</v>
      </c>
      <c r="B127" s="113" t="str">
        <f t="shared" si="6"/>
        <v/>
      </c>
      <c r="C127" s="111"/>
      <c r="D127" s="114">
        <f t="shared" si="4"/>
        <v>0</v>
      </c>
      <c r="H127" s="116"/>
      <c r="I127" s="116"/>
      <c r="J127" s="117"/>
    </row>
    <row r="128" spans="1:12" s="1" customFormat="1" ht="14.15" hidden="1" customHeight="1" outlineLevel="1">
      <c r="A128" s="109">
        <f t="shared" si="5"/>
        <v>52</v>
      </c>
      <c r="B128" s="113" t="str">
        <f t="shared" si="6"/>
        <v/>
      </c>
      <c r="C128" s="111"/>
      <c r="D128" s="114">
        <f t="shared" si="4"/>
        <v>0</v>
      </c>
      <c r="H128" s="116"/>
      <c r="I128" s="116"/>
      <c r="J128" s="117"/>
    </row>
    <row r="129" spans="1:11" s="1" customFormat="1" ht="14.15" hidden="1" customHeight="1" outlineLevel="1">
      <c r="A129" s="110">
        <f t="shared" si="5"/>
        <v>53</v>
      </c>
      <c r="B129" s="113" t="str">
        <f t="shared" si="6"/>
        <v/>
      </c>
      <c r="C129" s="111"/>
      <c r="D129" s="114">
        <f t="shared" si="4"/>
        <v>0</v>
      </c>
      <c r="H129" s="116"/>
      <c r="I129" s="116"/>
      <c r="J129" s="117"/>
    </row>
    <row r="130" spans="1:11" s="1" customFormat="1" ht="14.15" hidden="1" customHeight="1" outlineLevel="1">
      <c r="A130" s="109">
        <f t="shared" si="5"/>
        <v>54</v>
      </c>
      <c r="B130" s="113" t="str">
        <f t="shared" si="6"/>
        <v/>
      </c>
      <c r="C130" s="111"/>
      <c r="D130" s="114">
        <f t="shared" si="4"/>
        <v>0</v>
      </c>
      <c r="H130" s="116"/>
      <c r="I130" s="116"/>
      <c r="J130" s="117"/>
    </row>
    <row r="131" spans="1:11" s="1" customFormat="1" ht="14.15" hidden="1" customHeight="1" outlineLevel="1">
      <c r="A131" s="110">
        <f t="shared" si="5"/>
        <v>55</v>
      </c>
      <c r="B131" s="113" t="str">
        <f t="shared" si="6"/>
        <v/>
      </c>
      <c r="C131" s="111"/>
      <c r="D131" s="114">
        <f t="shared" si="4"/>
        <v>0</v>
      </c>
      <c r="H131" s="116"/>
      <c r="I131" s="116"/>
      <c r="J131" s="117"/>
    </row>
    <row r="132" spans="1:11" s="1" customFormat="1" ht="14.15" hidden="1" customHeight="1" outlineLevel="1">
      <c r="A132" s="109">
        <f t="shared" si="5"/>
        <v>56</v>
      </c>
      <c r="B132" s="113" t="str">
        <f t="shared" si="6"/>
        <v/>
      </c>
      <c r="C132" s="111"/>
      <c r="D132" s="114">
        <f t="shared" si="4"/>
        <v>0</v>
      </c>
      <c r="H132" s="116"/>
      <c r="I132" s="116"/>
      <c r="J132" s="117"/>
    </row>
    <row r="133" spans="1:11" s="1" customFormat="1" ht="14.15" hidden="1" customHeight="1" outlineLevel="1">
      <c r="A133" s="110">
        <f t="shared" si="5"/>
        <v>57</v>
      </c>
      <c r="B133" s="113" t="str">
        <f t="shared" si="6"/>
        <v/>
      </c>
      <c r="C133" s="111"/>
      <c r="D133" s="114">
        <f t="shared" si="4"/>
        <v>0</v>
      </c>
      <c r="H133" s="116"/>
      <c r="I133" s="116"/>
      <c r="J133" s="117"/>
    </row>
    <row r="134" spans="1:11" s="1" customFormat="1" ht="14.15" hidden="1" customHeight="1" outlineLevel="1">
      <c r="A134" s="109">
        <f t="shared" si="5"/>
        <v>58</v>
      </c>
      <c r="B134" s="113" t="str">
        <f t="shared" si="6"/>
        <v/>
      </c>
      <c r="C134" s="111"/>
      <c r="D134" s="114">
        <f t="shared" si="4"/>
        <v>0</v>
      </c>
      <c r="H134" s="116"/>
      <c r="I134" s="116"/>
      <c r="J134" s="117"/>
    </row>
    <row r="135" spans="1:11" s="1" customFormat="1" ht="14.15" hidden="1" customHeight="1" outlineLevel="1">
      <c r="A135" s="110">
        <f t="shared" si="5"/>
        <v>59</v>
      </c>
      <c r="B135" s="113" t="str">
        <f t="shared" si="6"/>
        <v/>
      </c>
      <c r="C135" s="111"/>
      <c r="D135" s="114">
        <f t="shared" si="4"/>
        <v>0</v>
      </c>
      <c r="H135" s="116"/>
      <c r="I135" s="116"/>
      <c r="J135" s="117"/>
    </row>
    <row r="136" spans="1:11" s="1" customFormat="1" ht="14.15" hidden="1" customHeight="1" outlineLevel="1">
      <c r="A136" s="110">
        <f t="shared" si="5"/>
        <v>60</v>
      </c>
      <c r="B136" s="113" t="str">
        <f t="shared" si="6"/>
        <v/>
      </c>
      <c r="C136" s="111"/>
      <c r="D136" s="114">
        <f t="shared" si="4"/>
        <v>0</v>
      </c>
      <c r="H136" s="116"/>
      <c r="I136" s="116"/>
      <c r="J136" s="117"/>
      <c r="K136" s="117"/>
    </row>
    <row r="137" spans="1:11" ht="14.15" customHeight="1" collapsed="1">
      <c r="B137" s="61"/>
      <c r="C137" s="61"/>
      <c r="D137" s="61"/>
      <c r="E137" s="61"/>
    </row>
  </sheetData>
  <sheetCalcPr fullCalcOnLoad="1"/>
  <sheetProtection password="CF42" sheet="1" objects="1"/>
  <autoFilter ref="A76:D136"/>
  <mergeCells count="195">
    <mergeCell ref="A59:K59"/>
    <mergeCell ref="A61:K61"/>
    <mergeCell ref="B62:K62"/>
    <mergeCell ref="B63:K63"/>
    <mergeCell ref="A64:K64"/>
    <mergeCell ref="A14:A15"/>
    <mergeCell ref="A49:A57"/>
    <mergeCell ref="G14:G15"/>
    <mergeCell ref="B55:K57"/>
    <mergeCell ref="B49:K49"/>
    <mergeCell ref="Q52:R52"/>
    <mergeCell ref="T52:U52"/>
    <mergeCell ref="B53:C53"/>
    <mergeCell ref="D53:F53"/>
    <mergeCell ref="G53:H53"/>
    <mergeCell ref="I53:J53"/>
    <mergeCell ref="M53:N53"/>
    <mergeCell ref="O53:P53"/>
    <mergeCell ref="T53:U53"/>
    <mergeCell ref="M51:N51"/>
    <mergeCell ref="O51:P51"/>
    <mergeCell ref="Q51:R51"/>
    <mergeCell ref="T51:U51"/>
    <mergeCell ref="B52:C52"/>
    <mergeCell ref="D52:F52"/>
    <mergeCell ref="G52:H52"/>
    <mergeCell ref="I52:J52"/>
    <mergeCell ref="M52:N52"/>
    <mergeCell ref="O52:P52"/>
    <mergeCell ref="B50:K50"/>
    <mergeCell ref="B51:C51"/>
    <mergeCell ref="D51:F51"/>
    <mergeCell ref="G51:H51"/>
    <mergeCell ref="I51:J51"/>
    <mergeCell ref="B45:C45"/>
    <mergeCell ref="D45:E45"/>
    <mergeCell ref="H45:I45"/>
    <mergeCell ref="J45:K45"/>
    <mergeCell ref="A47:B47"/>
    <mergeCell ref="C47:E47"/>
    <mergeCell ref="G47:H47"/>
    <mergeCell ref="I47:K47"/>
    <mergeCell ref="B43:C43"/>
    <mergeCell ref="D43:E43"/>
    <mergeCell ref="H43:I43"/>
    <mergeCell ref="J43:K43"/>
    <mergeCell ref="B44:C44"/>
    <mergeCell ref="D44:E44"/>
    <mergeCell ref="H44:I44"/>
    <mergeCell ref="J44:K44"/>
    <mergeCell ref="B41:C41"/>
    <mergeCell ref="D41:E41"/>
    <mergeCell ref="H41:I41"/>
    <mergeCell ref="J41:K41"/>
    <mergeCell ref="B42:C42"/>
    <mergeCell ref="D42:E42"/>
    <mergeCell ref="H42:I42"/>
    <mergeCell ref="J42:K42"/>
    <mergeCell ref="B39:C39"/>
    <mergeCell ref="D39:E39"/>
    <mergeCell ref="H39:I39"/>
    <mergeCell ref="J39:K39"/>
    <mergeCell ref="B40:C40"/>
    <mergeCell ref="D40:E40"/>
    <mergeCell ref="H40:I40"/>
    <mergeCell ref="J40:K40"/>
    <mergeCell ref="B37:C37"/>
    <mergeCell ref="D37:E37"/>
    <mergeCell ref="H37:I37"/>
    <mergeCell ref="J37:K37"/>
    <mergeCell ref="B38:C38"/>
    <mergeCell ref="D38:E38"/>
    <mergeCell ref="H38:I38"/>
    <mergeCell ref="J38:K38"/>
    <mergeCell ref="B35:C35"/>
    <mergeCell ref="D35:E35"/>
    <mergeCell ref="H35:I35"/>
    <mergeCell ref="J35:K35"/>
    <mergeCell ref="B36:C36"/>
    <mergeCell ref="D36:E36"/>
    <mergeCell ref="H36:I36"/>
    <mergeCell ref="J36:K36"/>
    <mergeCell ref="B33:C33"/>
    <mergeCell ref="D33:E33"/>
    <mergeCell ref="H33:I33"/>
    <mergeCell ref="J33:K33"/>
    <mergeCell ref="B34:C34"/>
    <mergeCell ref="D34:E34"/>
    <mergeCell ref="H34:I34"/>
    <mergeCell ref="J34:K34"/>
    <mergeCell ref="B31:C31"/>
    <mergeCell ref="D31:E31"/>
    <mergeCell ref="H31:I31"/>
    <mergeCell ref="J31:K31"/>
    <mergeCell ref="B32:C32"/>
    <mergeCell ref="D32:E32"/>
    <mergeCell ref="H32:I32"/>
    <mergeCell ref="J32:K32"/>
    <mergeCell ref="B29:C29"/>
    <mergeCell ref="D29:E29"/>
    <mergeCell ref="H29:I29"/>
    <mergeCell ref="J29:K29"/>
    <mergeCell ref="B30:C30"/>
    <mergeCell ref="D30:E30"/>
    <mergeCell ref="H30:I30"/>
    <mergeCell ref="J30:K30"/>
    <mergeCell ref="B27:C27"/>
    <mergeCell ref="D27:E27"/>
    <mergeCell ref="H27:I27"/>
    <mergeCell ref="J27:K27"/>
    <mergeCell ref="B28:C28"/>
    <mergeCell ref="D28:E28"/>
    <mergeCell ref="H28:I28"/>
    <mergeCell ref="J28:K28"/>
    <mergeCell ref="B25:C25"/>
    <mergeCell ref="D25:E25"/>
    <mergeCell ref="H25:I25"/>
    <mergeCell ref="J25:K25"/>
    <mergeCell ref="B26:C26"/>
    <mergeCell ref="D26:E26"/>
    <mergeCell ref="H26:I26"/>
    <mergeCell ref="J26:K26"/>
    <mergeCell ref="B23:C23"/>
    <mergeCell ref="D23:E23"/>
    <mergeCell ref="H23:I23"/>
    <mergeCell ref="J23:K23"/>
    <mergeCell ref="B24:C24"/>
    <mergeCell ref="D24:E24"/>
    <mergeCell ref="H24:I24"/>
    <mergeCell ref="J24:K24"/>
    <mergeCell ref="B21:C21"/>
    <mergeCell ref="D21:E21"/>
    <mergeCell ref="H21:I21"/>
    <mergeCell ref="J21:K21"/>
    <mergeCell ref="B22:C22"/>
    <mergeCell ref="D22:E22"/>
    <mergeCell ref="H22:I22"/>
    <mergeCell ref="J22:K22"/>
    <mergeCell ref="B19:C19"/>
    <mergeCell ref="D19:E19"/>
    <mergeCell ref="H19:I19"/>
    <mergeCell ref="J19:K19"/>
    <mergeCell ref="B20:C20"/>
    <mergeCell ref="D20:E20"/>
    <mergeCell ref="H20:I20"/>
    <mergeCell ref="J20:K20"/>
    <mergeCell ref="B17:C17"/>
    <mergeCell ref="D17:E17"/>
    <mergeCell ref="H17:I17"/>
    <mergeCell ref="J17:K17"/>
    <mergeCell ref="B18:C18"/>
    <mergeCell ref="D18:E18"/>
    <mergeCell ref="H18:I18"/>
    <mergeCell ref="J18:K18"/>
    <mergeCell ref="B15:C15"/>
    <mergeCell ref="D15:E15"/>
    <mergeCell ref="H15:I15"/>
    <mergeCell ref="J15:K15"/>
    <mergeCell ref="B16:C16"/>
    <mergeCell ref="D16:E16"/>
    <mergeCell ref="H16:I16"/>
    <mergeCell ref="J16:K16"/>
    <mergeCell ref="B11:C11"/>
    <mergeCell ref="D11:E11"/>
    <mergeCell ref="B12:C12"/>
    <mergeCell ref="D12:E12"/>
    <mergeCell ref="B14:E14"/>
    <mergeCell ref="H14:K14"/>
    <mergeCell ref="H11:K12"/>
    <mergeCell ref="B9:C9"/>
    <mergeCell ref="D9:E9"/>
    <mergeCell ref="H9:I9"/>
    <mergeCell ref="J9:K9"/>
    <mergeCell ref="B10:C10"/>
    <mergeCell ref="D10:E10"/>
    <mergeCell ref="H10:I10"/>
    <mergeCell ref="J10:K10"/>
    <mergeCell ref="B7:C7"/>
    <mergeCell ref="D7:E7"/>
    <mergeCell ref="J7:K7"/>
    <mergeCell ref="B8:C8"/>
    <mergeCell ref="D8:E8"/>
    <mergeCell ref="H8:K8"/>
    <mergeCell ref="B5:C5"/>
    <mergeCell ref="D5:E5"/>
    <mergeCell ref="B6:C6"/>
    <mergeCell ref="D6:E6"/>
    <mergeCell ref="H6:I6"/>
    <mergeCell ref="J6:K6"/>
    <mergeCell ref="A1:K1"/>
    <mergeCell ref="A2:B2"/>
    <mergeCell ref="C2:I2"/>
    <mergeCell ref="B4:E4"/>
    <mergeCell ref="H4:I4"/>
    <mergeCell ref="J4:K4"/>
  </mergeCells>
  <phoneticPr fontId="17"/>
  <dataValidations count="2">
    <dataValidation type="list" allowBlank="1" showInputMessage="1" showErrorMessage="1" sqref="J4:K4">
      <formula1>地区</formula1>
    </dataValidation>
    <dataValidation imeMode="disabled" allowBlank="1" showInputMessage="1" showErrorMessage="1" sqref="B6:B12 D6:D12 B16:B45 D16:D45 H16:H45 J16:J45 D47:E47 J47:K47"/>
  </dataValidations>
  <hyperlinks>
    <hyperlink ref="I47" r:id="rId1"/>
    <hyperlink ref="E51" r:id="rId2" display="mailto:higashi4sfa@ishikura.co.jp"/>
    <hyperlink ref="E53" r:id="rId3" display="mailto:higashi4sfa@ishikura.co.jp"/>
    <hyperlink ref="E52:F52" r:id="rId4" display="mailto:minami4sfa@saitamafa.or.jp"/>
    <hyperlink ref="E52" r:id="rId5" display="mailto:higashi4sfa@ishikura.co.jp"/>
    <hyperlink ref="I51" r:id="rId6"/>
    <hyperlink ref="D51" r:id="rId7"/>
    <hyperlink ref="D52" r:id="rId8" tooltip="mailto:minami4sfa@ishikura.co.jp"/>
    <hyperlink ref="D53" r:id="rId9" tooltip="mailto:nishi4sfa@ishikura.co.jp"/>
    <hyperlink ref="I52" r:id="rId10"/>
  </hyperlinks>
  <printOptions horizontalCentered="1" verticalCentered="1"/>
  <pageMargins left="0.11805555555555555" right="0.11805555555555555" top="0.35416666666666669" bottom="0.15694444444444444" header="7.8472222222222221E-2" footer="0.31458333333333333"/>
  <pageSetup paperSize="9" scale="86" orientation="portrait" cellComments="asDisplayed" r:id="rId11"/>
  <headerFooter>
    <oddHeader>&amp;L&amp;F&amp;R&amp;D　&amp;T</oddHeader>
  </headerFooter>
  <drawing r:id="rId12"/>
  <legacyDrawing r:id="rId1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6"/>
  <sheetViews>
    <sheetView view="pageBreakPreview" topLeftCell="A13" zoomScaleNormal="100" workbookViewId="0">
      <selection activeCell="BK9" sqref="BK9"/>
    </sheetView>
  </sheetViews>
  <sheetFormatPr defaultColWidth="2.15234375" defaultRowHeight="15" customHeight="1" outlineLevelCol="1"/>
  <cols>
    <col min="1" max="1" width="1.15234375" style="7" customWidth="1"/>
    <col min="2" max="7" width="2.15234375" style="7" customWidth="1"/>
    <col min="8" max="9" width="1.15234375" style="7" customWidth="1"/>
    <col min="10" max="14" width="2.15234375" style="7" customWidth="1"/>
    <col min="15" max="15" width="1.15234375" style="7" customWidth="1"/>
    <col min="16" max="24" width="2.15234375" style="7" customWidth="1"/>
    <col min="25" max="25" width="1.15234375" style="7" customWidth="1"/>
    <col min="26" max="37" width="2.15234375" style="7"/>
    <col min="38" max="38" width="3.15234375" style="7" customWidth="1"/>
    <col min="39" max="46" width="5.53515625" style="7" hidden="1" customWidth="1" outlineLevel="1"/>
    <col min="47" max="47" width="2.15234375" style="7" collapsed="1"/>
    <col min="48" max="16384" width="2.15234375" style="7"/>
  </cols>
  <sheetData>
    <row r="1" spans="1:46" s="1" customFormat="1" ht="24" customHeight="1">
      <c r="A1" s="159" t="s">
        <v>199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row>
    <row r="2" spans="1:46" ht="1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6" ht="15" customHeight="1">
      <c r="A3" s="8"/>
      <c r="B3" s="8"/>
      <c r="C3" s="8"/>
      <c r="D3" s="8"/>
      <c r="E3" s="8"/>
      <c r="F3" s="8"/>
      <c r="G3" s="8"/>
      <c r="H3" s="8"/>
      <c r="I3" s="8"/>
      <c r="J3" s="8"/>
      <c r="K3" s="8"/>
      <c r="L3" s="8"/>
      <c r="M3" s="8"/>
      <c r="N3" s="8"/>
      <c r="O3" s="37"/>
      <c r="P3" s="317" t="s">
        <v>75</v>
      </c>
      <c r="Q3" s="317"/>
      <c r="R3" s="317"/>
      <c r="S3" s="317"/>
      <c r="T3" s="317"/>
      <c r="U3" s="317"/>
      <c r="V3" s="317"/>
      <c r="W3" s="317"/>
      <c r="X3" s="317"/>
      <c r="Y3" s="51"/>
      <c r="Z3" s="51"/>
      <c r="AA3" s="318" t="s">
        <v>76</v>
      </c>
      <c r="AB3" s="318"/>
      <c r="AC3" s="318"/>
      <c r="AD3" s="318"/>
      <c r="AE3" s="318"/>
      <c r="AF3" s="318"/>
      <c r="AG3" s="318"/>
      <c r="AH3" s="318"/>
      <c r="AI3" s="318"/>
      <c r="AJ3" s="318"/>
      <c r="AK3" s="37"/>
      <c r="AL3" s="8"/>
    </row>
    <row r="4" spans="1:46" ht="15" customHeight="1">
      <c r="A4" s="8"/>
      <c r="B4" s="8"/>
      <c r="C4" s="8"/>
      <c r="D4" s="8"/>
      <c r="E4" s="8"/>
      <c r="F4" s="8"/>
      <c r="G4" s="8"/>
      <c r="H4" s="8"/>
      <c r="I4" s="8"/>
      <c r="J4" s="8"/>
      <c r="K4" s="8"/>
      <c r="L4" s="8"/>
      <c r="M4" s="8"/>
      <c r="N4" s="8"/>
      <c r="O4" s="37"/>
      <c r="P4" s="317"/>
      <c r="Q4" s="317"/>
      <c r="R4" s="317"/>
      <c r="S4" s="317"/>
      <c r="T4" s="317"/>
      <c r="U4" s="317"/>
      <c r="V4" s="317"/>
      <c r="W4" s="317"/>
      <c r="X4" s="317"/>
      <c r="Y4" s="51"/>
      <c r="Z4" s="51"/>
      <c r="AA4" s="318"/>
      <c r="AB4" s="318"/>
      <c r="AC4" s="318"/>
      <c r="AD4" s="318"/>
      <c r="AE4" s="318"/>
      <c r="AF4" s="318"/>
      <c r="AG4" s="318"/>
      <c r="AH4" s="318"/>
      <c r="AI4" s="318"/>
      <c r="AJ4" s="318"/>
      <c r="AK4" s="37"/>
      <c r="AL4" s="8"/>
    </row>
    <row r="5" spans="1:46" ht="15" customHeight="1">
      <c r="A5" s="8"/>
      <c r="B5" s="8"/>
      <c r="C5" s="8"/>
      <c r="D5" s="8"/>
      <c r="E5" s="8"/>
      <c r="F5" s="8"/>
      <c r="G5" s="8"/>
      <c r="H5" s="8"/>
      <c r="I5" s="8"/>
      <c r="J5" s="8"/>
      <c r="K5" s="8"/>
      <c r="L5" s="8"/>
      <c r="M5" s="8"/>
      <c r="N5" s="8"/>
      <c r="O5" s="37"/>
      <c r="P5" s="248"/>
      <c r="Q5" s="248"/>
      <c r="R5" s="248"/>
      <c r="S5" s="248"/>
      <c r="T5" s="248"/>
      <c r="U5" s="248"/>
      <c r="V5" s="45"/>
      <c r="W5" s="46"/>
      <c r="X5" s="46"/>
      <c r="Y5" s="46"/>
      <c r="Z5" s="46"/>
      <c r="AA5" s="249" t="s">
        <v>77</v>
      </c>
      <c r="AB5" s="249"/>
      <c r="AC5" s="249"/>
      <c r="AD5" s="249"/>
      <c r="AE5" s="249"/>
      <c r="AF5" s="249"/>
      <c r="AG5" s="249"/>
      <c r="AH5" s="249"/>
      <c r="AI5" s="249"/>
      <c r="AJ5" s="249"/>
      <c r="AK5" s="37"/>
      <c r="AL5" s="8"/>
    </row>
    <row r="6" spans="1:46" ht="15" customHeight="1">
      <c r="A6" s="8"/>
      <c r="B6" s="8"/>
      <c r="C6" s="8"/>
      <c r="D6" s="8"/>
      <c r="E6" s="8"/>
      <c r="F6" s="8"/>
      <c r="G6" s="8"/>
      <c r="H6" s="8"/>
      <c r="I6" s="8"/>
      <c r="J6" s="8"/>
      <c r="K6" s="8"/>
      <c r="L6" s="8"/>
      <c r="M6" s="8"/>
      <c r="N6" s="8"/>
      <c r="O6" s="8"/>
      <c r="P6" s="8"/>
      <c r="Q6" s="250" t="s">
        <v>78</v>
      </c>
      <c r="R6" s="250"/>
      <c r="S6" s="250"/>
      <c r="T6" s="250"/>
      <c r="U6" s="250"/>
      <c r="V6" s="250"/>
      <c r="W6" s="250"/>
      <c r="X6" s="250"/>
      <c r="Y6" s="250"/>
      <c r="Z6" s="250"/>
      <c r="AA6" s="250"/>
      <c r="AB6" s="250"/>
      <c r="AC6" s="250"/>
      <c r="AD6" s="250"/>
      <c r="AE6" s="250"/>
      <c r="AF6" s="250"/>
      <c r="AG6" s="250"/>
      <c r="AH6" s="250"/>
      <c r="AI6" s="8"/>
      <c r="AJ6" s="8"/>
      <c r="AK6" s="8"/>
      <c r="AL6" s="8"/>
    </row>
    <row r="7" spans="1:46" ht="15" customHeight="1">
      <c r="A7" s="8"/>
      <c r="B7" s="8"/>
      <c r="C7" s="8"/>
      <c r="D7" s="8"/>
      <c r="E7" s="8"/>
      <c r="F7" s="8"/>
      <c r="G7" s="8"/>
      <c r="H7" s="8"/>
      <c r="I7" s="8"/>
      <c r="J7" s="8"/>
      <c r="K7" s="8"/>
      <c r="L7" s="8"/>
      <c r="M7" s="8"/>
      <c r="N7" s="8"/>
      <c r="O7" s="8"/>
      <c r="P7" s="8"/>
      <c r="Q7" s="250" t="s">
        <v>79</v>
      </c>
      <c r="R7" s="250"/>
      <c r="S7" s="250"/>
      <c r="T7" s="250"/>
      <c r="U7" s="250"/>
      <c r="V7" s="250"/>
      <c r="W7" s="250"/>
      <c r="X7" s="250"/>
      <c r="Y7" s="250"/>
      <c r="Z7" s="250"/>
      <c r="AA7" s="250"/>
      <c r="AB7" s="250"/>
      <c r="AC7" s="250"/>
      <c r="AD7" s="250"/>
      <c r="AE7" s="250"/>
      <c r="AF7" s="250"/>
      <c r="AG7" s="250"/>
      <c r="AH7" s="250"/>
      <c r="AI7" s="8"/>
      <c r="AJ7" s="8"/>
      <c r="AK7" s="8"/>
      <c r="AL7" s="8"/>
    </row>
    <row r="8" spans="1:46" ht="12">
      <c r="A8" s="8"/>
      <c r="B8" s="8"/>
      <c r="C8" s="8"/>
      <c r="D8" s="8"/>
      <c r="E8" s="8"/>
      <c r="F8" s="8"/>
      <c r="G8" s="8"/>
      <c r="H8" s="8"/>
      <c r="I8" s="8"/>
      <c r="J8" s="8"/>
      <c r="K8" s="8"/>
      <c r="L8" s="8"/>
      <c r="M8" s="8"/>
      <c r="N8" s="8"/>
      <c r="O8" s="8"/>
      <c r="P8" s="8"/>
      <c r="Q8" s="47"/>
      <c r="R8" s="47"/>
      <c r="S8" s="47"/>
      <c r="T8" s="47"/>
      <c r="U8" s="47"/>
      <c r="V8" s="47"/>
      <c r="W8" s="47"/>
      <c r="X8" s="47"/>
      <c r="Y8" s="47"/>
      <c r="Z8" s="47"/>
      <c r="AA8" s="47"/>
      <c r="AB8" s="47"/>
      <c r="AC8" s="47"/>
      <c r="AD8" s="47"/>
      <c r="AE8" s="47"/>
      <c r="AF8" s="47"/>
      <c r="AG8" s="47"/>
      <c r="AH8" s="47"/>
      <c r="AI8" s="8"/>
      <c r="AJ8" s="8"/>
      <c r="AK8" s="8"/>
      <c r="AL8" s="8"/>
    </row>
    <row r="9" spans="1:46" ht="15" customHeight="1">
      <c r="A9" s="8"/>
      <c r="B9" s="8"/>
      <c r="C9" s="8"/>
      <c r="D9" s="8"/>
      <c r="E9" s="8"/>
      <c r="F9" s="8"/>
      <c r="G9" s="8"/>
      <c r="H9" s="8"/>
      <c r="I9" s="8"/>
      <c r="J9" s="8"/>
      <c r="K9" s="38"/>
      <c r="L9" s="8"/>
      <c r="M9" s="38"/>
      <c r="N9" s="8"/>
      <c r="O9" s="8"/>
      <c r="P9" s="8"/>
      <c r="Q9" s="251"/>
      <c r="R9" s="252"/>
      <c r="S9" s="252"/>
      <c r="T9" s="252"/>
      <c r="U9" s="252"/>
      <c r="V9" s="252"/>
      <c r="W9" s="252"/>
      <c r="X9" s="252"/>
      <c r="Y9" s="252"/>
      <c r="Z9" s="252"/>
      <c r="AA9" s="252"/>
      <c r="AB9" s="252"/>
      <c r="AC9" s="252"/>
      <c r="AD9" s="252"/>
      <c r="AE9" s="252"/>
      <c r="AF9" s="252"/>
      <c r="AG9" s="252"/>
      <c r="AH9" s="252"/>
      <c r="AI9" s="253"/>
      <c r="AJ9" s="253"/>
      <c r="AK9" s="253"/>
      <c r="AL9" s="8"/>
    </row>
    <row r="10" spans="1:46" ht="15" customHeight="1">
      <c r="A10" s="8"/>
      <c r="B10" s="8"/>
      <c r="C10" s="9"/>
      <c r="D10" s="9"/>
      <c r="E10" s="9"/>
      <c r="F10" s="9"/>
      <c r="G10" s="9"/>
      <c r="H10" s="9"/>
      <c r="I10" s="9"/>
      <c r="J10" s="9"/>
      <c r="K10" s="11"/>
      <c r="L10" s="9"/>
      <c r="M10" s="11"/>
      <c r="N10" s="9"/>
      <c r="O10" s="9"/>
      <c r="P10" s="315" t="s">
        <v>200</v>
      </c>
      <c r="Q10" s="316"/>
      <c r="R10" s="316"/>
      <c r="S10" s="316"/>
      <c r="T10" s="316"/>
      <c r="U10" s="316"/>
      <c r="V10" s="316"/>
      <c r="W10" s="316"/>
      <c r="X10" s="316"/>
      <c r="Y10" s="316"/>
      <c r="Z10" s="316"/>
      <c r="AA10" s="316"/>
      <c r="AB10" s="316"/>
      <c r="AC10" s="316"/>
      <c r="AD10" s="316"/>
      <c r="AE10" s="316"/>
      <c r="AF10" s="316"/>
      <c r="AG10" s="316"/>
      <c r="AH10" s="316"/>
      <c r="AI10" s="316"/>
      <c r="AJ10" s="316"/>
      <c r="AK10" s="316"/>
      <c r="AL10" s="8"/>
    </row>
    <row r="11" spans="1:46" ht="15" customHeight="1">
      <c r="A11" s="8"/>
      <c r="B11" s="10"/>
      <c r="C11" s="9"/>
      <c r="D11" s="9"/>
      <c r="E11" s="9"/>
      <c r="F11" s="9"/>
      <c r="G11" s="9"/>
      <c r="H11" s="9"/>
      <c r="I11" s="9"/>
      <c r="J11" s="9"/>
      <c r="K11" s="9"/>
      <c r="L11" s="9"/>
      <c r="M11" s="9"/>
      <c r="N11" s="9"/>
      <c r="O11" s="9"/>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8"/>
    </row>
    <row r="12" spans="1:46" ht="15" customHeight="1">
      <c r="A12" s="8"/>
      <c r="B12" s="11"/>
      <c r="C12" s="12" t="s">
        <v>80</v>
      </c>
      <c r="D12" s="8"/>
      <c r="E12" s="8"/>
      <c r="F12" s="8"/>
      <c r="G12" s="8"/>
      <c r="H12" s="8"/>
      <c r="I12" s="12"/>
      <c r="J12" s="8"/>
      <c r="K12" s="8"/>
      <c r="L12" s="12"/>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46" s="2" customFormat="1" ht="15" customHeight="1">
      <c r="A13" s="13"/>
      <c r="B13" s="14"/>
      <c r="C13" s="15"/>
      <c r="D13" s="13"/>
      <c r="E13" s="13"/>
      <c r="F13" s="13"/>
      <c r="G13" s="13"/>
      <c r="H13" s="13"/>
      <c r="I13" s="13"/>
      <c r="J13" s="13"/>
      <c r="K13" s="13"/>
      <c r="L13" s="15"/>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46" ht="15" customHeight="1">
      <c r="A14" s="16"/>
      <c r="B14" s="17" t="s">
        <v>81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46" ht="15.75" customHeight="1">
      <c r="A15" s="18"/>
      <c r="B15" s="310" t="s">
        <v>82</v>
      </c>
      <c r="C15" s="310"/>
      <c r="D15" s="310"/>
      <c r="E15" s="310"/>
      <c r="F15" s="310"/>
      <c r="G15" s="310"/>
      <c r="H15" s="19"/>
      <c r="I15" s="39"/>
      <c r="J15" s="258" t="s">
        <v>83</v>
      </c>
      <c r="K15" s="258"/>
      <c r="L15" s="258"/>
      <c r="M15" s="259" t="s">
        <v>182</v>
      </c>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1"/>
      <c r="AM15" s="52" t="s">
        <v>82</v>
      </c>
      <c r="AN15" s="52" t="s">
        <v>84</v>
      </c>
      <c r="AO15" s="52" t="s">
        <v>85</v>
      </c>
      <c r="AP15" s="52" t="s">
        <v>86</v>
      </c>
      <c r="AQ15" s="52" t="s">
        <v>87</v>
      </c>
      <c r="AR15" s="52" t="s">
        <v>88</v>
      </c>
      <c r="AS15" s="52" t="s">
        <v>89</v>
      </c>
      <c r="AT15" s="52" t="s">
        <v>90</v>
      </c>
    </row>
    <row r="16" spans="1:46" ht="30" customHeight="1">
      <c r="A16" s="20"/>
      <c r="B16" s="311"/>
      <c r="C16" s="311"/>
      <c r="D16" s="311"/>
      <c r="E16" s="311"/>
      <c r="F16" s="311"/>
      <c r="G16" s="311"/>
      <c r="H16" s="21"/>
      <c r="I16" s="40"/>
      <c r="J16" s="262" t="s">
        <v>44</v>
      </c>
      <c r="K16" s="263"/>
      <c r="L16" s="264"/>
      <c r="M16" s="265" t="s">
        <v>183</v>
      </c>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7"/>
      <c r="AM16" s="53" t="str">
        <f>M16</f>
        <v>石倉　太朗</v>
      </c>
      <c r="AN16" s="53" t="str">
        <f>M18</f>
        <v>339-0072</v>
      </c>
      <c r="AO16" s="55" t="str">
        <f>M19</f>
        <v>さいたま市岩槻区古ヶ場1-6-11</v>
      </c>
      <c r="AP16" s="55">
        <f>M20</f>
        <v>0</v>
      </c>
      <c r="AQ16" s="55" t="str">
        <f>J22</f>
        <v>000-0000-0000</v>
      </c>
      <c r="AR16" s="55"/>
      <c r="AS16" s="55" t="str">
        <f>J24</f>
        <v>ipgs-soccer@ishikura.co.jp</v>
      </c>
      <c r="AT16" s="55" t="str">
        <f>J26</f>
        <v>048-794-1056</v>
      </c>
    </row>
    <row r="17" spans="1:38" ht="5.1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ht="15" customHeight="1">
      <c r="A18" s="300"/>
      <c r="B18" s="312" t="s">
        <v>91</v>
      </c>
      <c r="C18" s="313"/>
      <c r="D18" s="310"/>
      <c r="E18" s="310"/>
      <c r="F18" s="310"/>
      <c r="G18" s="310"/>
      <c r="H18" s="303"/>
      <c r="I18" s="41"/>
      <c r="J18" s="258" t="s">
        <v>84</v>
      </c>
      <c r="K18" s="258"/>
      <c r="L18" s="258"/>
      <c r="M18" s="268" t="s">
        <v>184</v>
      </c>
      <c r="N18" s="268"/>
      <c r="O18" s="268"/>
      <c r="P18" s="268"/>
      <c r="Q18" s="268"/>
      <c r="R18" s="268"/>
      <c r="S18" s="268"/>
      <c r="T18" s="269"/>
      <c r="U18" s="48" t="s">
        <v>92</v>
      </c>
      <c r="V18" s="49"/>
      <c r="W18" s="49"/>
      <c r="X18" s="49"/>
      <c r="Y18" s="49"/>
      <c r="Z18" s="49"/>
      <c r="AA18" s="49"/>
      <c r="AB18" s="49"/>
      <c r="AC18" s="49"/>
      <c r="AD18" s="49"/>
      <c r="AE18" s="49"/>
      <c r="AF18" s="49"/>
      <c r="AG18" s="49"/>
      <c r="AH18" s="49"/>
      <c r="AI18" s="49"/>
      <c r="AJ18" s="49"/>
      <c r="AK18" s="49"/>
      <c r="AL18" s="49"/>
    </row>
    <row r="19" spans="1:38" ht="24.9" customHeight="1">
      <c r="A19" s="301"/>
      <c r="B19" s="314"/>
      <c r="C19" s="314"/>
      <c r="D19" s="314"/>
      <c r="E19" s="314"/>
      <c r="F19" s="314"/>
      <c r="G19" s="314"/>
      <c r="H19" s="304"/>
      <c r="I19" s="306"/>
      <c r="J19" s="319" t="s">
        <v>93</v>
      </c>
      <c r="K19" s="319"/>
      <c r="L19" s="319"/>
      <c r="M19" s="321" t="s">
        <v>185</v>
      </c>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row>
    <row r="20" spans="1:38" ht="24.9" customHeight="1">
      <c r="A20" s="302"/>
      <c r="B20" s="311"/>
      <c r="C20" s="311"/>
      <c r="D20" s="311"/>
      <c r="E20" s="311"/>
      <c r="F20" s="311"/>
      <c r="G20" s="311"/>
      <c r="H20" s="305"/>
      <c r="I20" s="307"/>
      <c r="J20" s="320"/>
      <c r="K20" s="320"/>
      <c r="L20" s="320"/>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row>
    <row r="21" spans="1:38" ht="5.1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ht="30" customHeight="1">
      <c r="A22" s="22"/>
      <c r="B22" s="254" t="s">
        <v>87</v>
      </c>
      <c r="C22" s="254"/>
      <c r="D22" s="254"/>
      <c r="E22" s="254"/>
      <c r="F22" s="254"/>
      <c r="G22" s="254"/>
      <c r="H22" s="23"/>
      <c r="I22" s="42"/>
      <c r="J22" s="255" t="s">
        <v>180</v>
      </c>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row>
    <row r="23" spans="1:38" ht="5.1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ht="30" customHeight="1">
      <c r="A24" s="22"/>
      <c r="B24" s="254" t="s">
        <v>94</v>
      </c>
      <c r="C24" s="254"/>
      <c r="D24" s="254"/>
      <c r="E24" s="254"/>
      <c r="F24" s="254"/>
      <c r="G24" s="254"/>
      <c r="H24" s="23"/>
      <c r="I24" s="42"/>
      <c r="J24" s="337" t="s">
        <v>181</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row>
    <row r="25" spans="1:38" ht="5.1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ht="30" customHeight="1">
      <c r="A26" s="22"/>
      <c r="B26" s="254" t="s">
        <v>95</v>
      </c>
      <c r="C26" s="254"/>
      <c r="D26" s="254"/>
      <c r="E26" s="254"/>
      <c r="F26" s="254"/>
      <c r="G26" s="254"/>
      <c r="H26" s="23"/>
      <c r="I26" s="42"/>
      <c r="J26" s="255" t="s">
        <v>186</v>
      </c>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row>
    <row r="27" spans="1:38" ht="5.15" customHeight="1">
      <c r="A27" s="16"/>
      <c r="B27" s="16"/>
      <c r="C27" s="2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ht="30" customHeight="1">
      <c r="A28" s="22"/>
      <c r="B28" s="254" t="s">
        <v>96</v>
      </c>
      <c r="C28" s="254"/>
      <c r="D28" s="254"/>
      <c r="E28" s="254"/>
      <c r="F28" s="254"/>
      <c r="G28" s="254"/>
      <c r="H28" s="23"/>
      <c r="I28" s="42"/>
      <c r="J28" s="270" t="s">
        <v>187</v>
      </c>
      <c r="K28" s="271"/>
      <c r="L28" s="271"/>
      <c r="M28" s="271"/>
      <c r="N28" s="271"/>
      <c r="O28" s="271"/>
      <c r="P28" s="271"/>
      <c r="Q28" s="272"/>
      <c r="R28" s="273" t="s">
        <v>97</v>
      </c>
      <c r="S28" s="274"/>
      <c r="T28" s="275" t="s">
        <v>98</v>
      </c>
      <c r="U28" s="275"/>
      <c r="V28" s="275"/>
      <c r="W28" s="275"/>
      <c r="X28" s="275"/>
      <c r="Y28" s="275"/>
      <c r="Z28" s="275"/>
      <c r="AA28" s="275"/>
      <c r="AB28" s="275"/>
      <c r="AC28" s="275"/>
      <c r="AD28" s="275"/>
      <c r="AE28" s="275"/>
      <c r="AF28" s="275"/>
      <c r="AG28" s="275"/>
      <c r="AH28" s="275"/>
      <c r="AI28" s="275"/>
      <c r="AJ28" s="275"/>
      <c r="AK28" s="275"/>
      <c r="AL28" s="275"/>
    </row>
    <row r="29" spans="1:38" ht="5.1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ht="30" customHeight="1">
      <c r="A30" s="22"/>
      <c r="B30" s="254" t="s">
        <v>42</v>
      </c>
      <c r="C30" s="254"/>
      <c r="D30" s="254"/>
      <c r="E30" s="254"/>
      <c r="F30" s="254"/>
      <c r="G30" s="254"/>
      <c r="H30" s="23"/>
      <c r="I30" s="42"/>
      <c r="J30" s="276" t="s">
        <v>121</v>
      </c>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8"/>
    </row>
    <row r="31" spans="1:38" ht="5.1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ht="30" customHeight="1">
      <c r="A32" s="22"/>
      <c r="B32" s="254" t="s">
        <v>99</v>
      </c>
      <c r="C32" s="254"/>
      <c r="D32" s="254"/>
      <c r="E32" s="254"/>
      <c r="F32" s="254"/>
      <c r="G32" s="254"/>
      <c r="H32" s="23"/>
      <c r="I32" s="42"/>
      <c r="J32" s="276" t="s">
        <v>188</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row>
    <row r="33" spans="1:84" ht="5.1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84" s="3" customFormat="1" ht="19.5" customHeight="1">
      <c r="A34" s="279" t="s">
        <v>100</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row>
    <row r="35" spans="1:84" ht="18" customHeight="1">
      <c r="A35" s="13"/>
      <c r="B35" s="280"/>
      <c r="C35" s="280"/>
      <c r="D35" s="280"/>
      <c r="E35" s="280"/>
      <c r="F35" s="280"/>
      <c r="G35" s="280"/>
      <c r="H35" s="25"/>
      <c r="I35" s="25"/>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row>
    <row r="36" spans="1:84" ht="5.2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84" ht="23.25" customHeight="1">
      <c r="A37" s="286" t="s">
        <v>201</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row>
    <row r="38" spans="1:84"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84" ht="24.9" customHeight="1">
      <c r="A39" s="26"/>
      <c r="B39" s="27"/>
      <c r="C39" s="287" t="s">
        <v>101</v>
      </c>
      <c r="D39" s="287"/>
      <c r="E39" s="287"/>
      <c r="F39" s="287"/>
      <c r="G39" s="287"/>
      <c r="H39" s="287"/>
      <c r="I39" s="43" t="s">
        <v>102</v>
      </c>
      <c r="J39" s="288" t="s">
        <v>103</v>
      </c>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6"/>
      <c r="AJ39" s="26"/>
      <c r="AK39" s="26"/>
      <c r="AL39" s="26"/>
    </row>
    <row r="40" spans="1:84" ht="24.9" customHeight="1">
      <c r="A40" s="26"/>
      <c r="B40" s="28"/>
      <c r="C40" s="287" t="s">
        <v>104</v>
      </c>
      <c r="D40" s="287"/>
      <c r="E40" s="287"/>
      <c r="F40" s="287"/>
      <c r="G40" s="287"/>
      <c r="H40" s="287"/>
      <c r="I40" s="43" t="s">
        <v>102</v>
      </c>
      <c r="J40" s="282" t="s">
        <v>105</v>
      </c>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6"/>
      <c r="AJ40" s="26"/>
      <c r="AK40" s="26"/>
      <c r="AL40" s="26"/>
    </row>
    <row r="41" spans="1:84" ht="24.9" customHeight="1">
      <c r="A41" s="26"/>
      <c r="B41" s="28"/>
      <c r="C41" s="287" t="s">
        <v>106</v>
      </c>
      <c r="D41" s="287"/>
      <c r="E41" s="287"/>
      <c r="F41" s="287"/>
      <c r="G41" s="287"/>
      <c r="H41" s="287"/>
      <c r="I41" s="43" t="s">
        <v>102</v>
      </c>
      <c r="J41" s="289" t="s">
        <v>107</v>
      </c>
      <c r="K41" s="289"/>
      <c r="L41" s="289"/>
      <c r="M41" s="289"/>
      <c r="N41" s="289"/>
      <c r="O41" s="289"/>
      <c r="P41" s="289"/>
      <c r="Q41" s="282"/>
      <c r="R41" s="282"/>
      <c r="S41" s="282"/>
      <c r="T41" s="282"/>
      <c r="U41" s="282"/>
      <c r="V41" s="282"/>
      <c r="W41" s="282"/>
      <c r="X41" s="282"/>
      <c r="Y41" s="282"/>
      <c r="Z41" s="282"/>
      <c r="AA41" s="282"/>
      <c r="AB41" s="282"/>
      <c r="AC41" s="282"/>
      <c r="AD41" s="282"/>
      <c r="AE41" s="282"/>
      <c r="AF41" s="282"/>
      <c r="AG41" s="282"/>
      <c r="AH41" s="282"/>
      <c r="AI41" s="26"/>
      <c r="AJ41" s="26"/>
      <c r="AK41" s="26"/>
      <c r="AL41" s="26"/>
    </row>
    <row r="42" spans="1:84" ht="24.9" customHeight="1">
      <c r="A42" s="26"/>
      <c r="B42" s="28"/>
      <c r="C42" s="287" t="s">
        <v>108</v>
      </c>
      <c r="D42" s="287"/>
      <c r="E42" s="287"/>
      <c r="F42" s="287"/>
      <c r="G42" s="287"/>
      <c r="H42" s="287"/>
      <c r="I42" s="43" t="s">
        <v>102</v>
      </c>
      <c r="J42" s="308">
        <f>J28*1500</f>
        <v>30000</v>
      </c>
      <c r="K42" s="308"/>
      <c r="L42" s="308"/>
      <c r="M42" s="308"/>
      <c r="N42" s="308"/>
      <c r="O42" s="308"/>
      <c r="P42" s="308"/>
      <c r="Q42" s="309" t="s">
        <v>109</v>
      </c>
      <c r="R42" s="309"/>
      <c r="S42" s="309"/>
      <c r="T42" s="309"/>
      <c r="U42" s="309"/>
      <c r="V42" s="309"/>
      <c r="W42" s="309"/>
      <c r="X42" s="309"/>
      <c r="Y42" s="309"/>
      <c r="Z42" s="309"/>
      <c r="AA42" s="309"/>
      <c r="AB42" s="309"/>
      <c r="AC42" s="309"/>
      <c r="AD42" s="309"/>
      <c r="AE42" s="309"/>
      <c r="AF42" s="309"/>
      <c r="AG42" s="309"/>
      <c r="AH42" s="309"/>
      <c r="AI42" s="26"/>
      <c r="AJ42" s="26"/>
      <c r="AK42" s="26"/>
      <c r="AL42" s="26"/>
    </row>
    <row r="43" spans="1:84" ht="24.9" customHeight="1">
      <c r="A43" s="26"/>
      <c r="B43" s="28"/>
      <c r="C43" s="287" t="s">
        <v>110</v>
      </c>
      <c r="D43" s="287"/>
      <c r="E43" s="287"/>
      <c r="F43" s="287"/>
      <c r="G43" s="287"/>
      <c r="H43" s="287"/>
      <c r="I43" s="43" t="s">
        <v>102</v>
      </c>
      <c r="J43" s="282" t="s">
        <v>111</v>
      </c>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6"/>
      <c r="AJ43" s="26"/>
      <c r="AK43" s="26"/>
      <c r="AL43" s="26"/>
    </row>
    <row r="44" spans="1:84" s="4" customFormat="1" ht="15" customHeight="1">
      <c r="A44" s="29"/>
      <c r="B44" s="26"/>
      <c r="C44" s="30" t="s">
        <v>189</v>
      </c>
      <c r="D44" s="29"/>
      <c r="E44" s="29"/>
      <c r="F44" s="29"/>
      <c r="G44" s="29"/>
      <c r="H44" s="29"/>
      <c r="I44" s="29"/>
      <c r="J44" s="44"/>
      <c r="K44" s="44"/>
      <c r="L44" s="44"/>
      <c r="M44" s="44"/>
      <c r="N44" s="44"/>
      <c r="O44" s="44"/>
      <c r="P44" s="44"/>
      <c r="Q44" s="44"/>
      <c r="R44" s="44"/>
      <c r="S44" s="44"/>
      <c r="T44" s="44"/>
      <c r="U44" s="44"/>
      <c r="V44" s="44"/>
      <c r="W44" s="44"/>
      <c r="X44" s="44"/>
      <c r="Y44" s="44"/>
      <c r="Z44" s="44"/>
      <c r="AA44" s="44"/>
      <c r="AB44" s="44"/>
      <c r="AC44" s="44"/>
      <c r="AD44" s="44"/>
      <c r="AE44" s="44"/>
      <c r="AF44" s="29"/>
      <c r="AG44" s="29"/>
      <c r="AH44" s="29"/>
      <c r="AI44" s="29"/>
      <c r="AJ44" s="29"/>
      <c r="AK44" s="29"/>
      <c r="AL44" s="29"/>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s="4" customFormat="1" ht="15" customHeight="1">
      <c r="A45" s="29"/>
      <c r="B45" s="26"/>
      <c r="C45" s="30" t="s">
        <v>113</v>
      </c>
      <c r="D45" s="29"/>
      <c r="F45" s="29"/>
      <c r="G45" s="29"/>
      <c r="H45" s="29"/>
      <c r="I45" s="29"/>
      <c r="J45" s="44"/>
      <c r="K45" s="44"/>
      <c r="L45" s="44"/>
      <c r="M45" s="44"/>
      <c r="N45" s="44"/>
      <c r="O45" s="44"/>
      <c r="P45" s="44"/>
      <c r="Q45" s="44"/>
      <c r="R45" s="44"/>
      <c r="S45" s="44"/>
      <c r="T45" s="44"/>
      <c r="U45" s="44"/>
      <c r="V45" s="44"/>
      <c r="W45" s="44"/>
      <c r="X45" s="44"/>
      <c r="Y45" s="44"/>
      <c r="Z45" s="44"/>
      <c r="AA45" s="44"/>
      <c r="AB45" s="44"/>
      <c r="AC45" s="44"/>
      <c r="AD45" s="44"/>
      <c r="AE45" s="44"/>
      <c r="AF45" s="29"/>
      <c r="AG45" s="29"/>
      <c r="AH45" s="29"/>
      <c r="AI45" s="29"/>
      <c r="AJ45" s="29"/>
      <c r="AK45" s="29"/>
      <c r="AL45" s="29"/>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5.2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84" ht="23.25" customHeight="1">
      <c r="A47" s="31"/>
      <c r="B47" s="32" t="s">
        <v>114</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84" ht="6.75" customHeight="1">
      <c r="A48" s="16"/>
      <c r="B48" s="16"/>
      <c r="C48" s="16"/>
      <c r="D48" s="16"/>
      <c r="E48" s="16"/>
      <c r="F48" s="16"/>
      <c r="G48" s="16"/>
      <c r="H48" s="16"/>
      <c r="I48" s="16"/>
      <c r="J48" s="13"/>
      <c r="K48" s="13"/>
      <c r="L48" s="13"/>
      <c r="M48" s="13"/>
      <c r="N48" s="13"/>
      <c r="O48" s="13"/>
      <c r="P48" s="13"/>
      <c r="Q48" s="13"/>
      <c r="R48" s="13"/>
      <c r="S48" s="13"/>
      <c r="T48" s="13"/>
      <c r="U48" s="13"/>
      <c r="V48" s="13"/>
      <c r="W48" s="13"/>
      <c r="X48" s="13"/>
      <c r="Y48" s="13"/>
      <c r="Z48" s="13"/>
      <c r="AA48" s="13"/>
      <c r="AB48" s="13"/>
      <c r="AC48" s="13"/>
      <c r="AD48" s="13"/>
      <c r="AE48" s="13"/>
      <c r="AF48" s="16"/>
      <c r="AG48" s="16"/>
      <c r="AH48" s="16"/>
      <c r="AI48" s="16"/>
      <c r="AJ48" s="16"/>
      <c r="AK48" s="16"/>
      <c r="AL48" s="16"/>
    </row>
    <row r="49" spans="1:41" s="5" customFormat="1" ht="15" customHeight="1">
      <c r="A49" s="13" t="s">
        <v>115</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41" s="4" customFormat="1" ht="15" customHeight="1">
      <c r="A50" s="33" t="s">
        <v>116</v>
      </c>
      <c r="B50" s="16"/>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row>
    <row r="51" spans="1:41" s="6" customFormat="1" ht="15" customHeight="1">
      <c r="A51" s="33" t="s">
        <v>117</v>
      </c>
      <c r="B51" s="35"/>
      <c r="C51" s="36"/>
      <c r="D51" s="36"/>
      <c r="E51" s="36"/>
      <c r="F51" s="36"/>
      <c r="G51" s="36"/>
      <c r="H51" s="36"/>
      <c r="I51" s="36"/>
      <c r="J51" s="36"/>
      <c r="K51" s="36"/>
      <c r="L51" s="36"/>
      <c r="M51" s="36"/>
      <c r="N51" s="36"/>
      <c r="O51" s="36"/>
      <c r="P51" s="36"/>
      <c r="Q51" s="36"/>
      <c r="R51" s="36"/>
      <c r="S51" s="50"/>
      <c r="T51" s="36"/>
      <c r="U51" s="36"/>
      <c r="V51" s="36"/>
      <c r="W51" s="36"/>
      <c r="X51" s="36"/>
      <c r="Y51" s="36"/>
      <c r="Z51" s="36"/>
      <c r="AA51" s="36"/>
      <c r="AB51" s="36"/>
      <c r="AC51" s="36"/>
      <c r="AD51" s="36"/>
      <c r="AE51" s="36"/>
      <c r="AF51" s="36"/>
      <c r="AG51" s="36"/>
      <c r="AH51" s="36"/>
      <c r="AI51" s="36"/>
      <c r="AJ51" s="36"/>
      <c r="AK51" s="36"/>
      <c r="AL51" s="36"/>
      <c r="AM51" s="54"/>
      <c r="AN51" s="54"/>
      <c r="AO51" s="54"/>
    </row>
    <row r="52" spans="1:41" ht="6"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row>
    <row r="53" spans="1:41" ht="15" customHeight="1">
      <c r="A53" s="283" t="s">
        <v>118</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5"/>
    </row>
    <row r="54" spans="1:41" ht="15" customHeight="1">
      <c r="A54" s="290" t="s">
        <v>202</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2"/>
    </row>
    <row r="55" spans="1:41" ht="15" customHeight="1">
      <c r="A55" s="293" t="s">
        <v>119</v>
      </c>
      <c r="B55" s="294"/>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6"/>
    </row>
    <row r="56" spans="1:41" ht="15" customHeight="1">
      <c r="A56" s="297" t="s">
        <v>120</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9"/>
    </row>
  </sheetData>
  <sheetProtection password="CF42" sheet="1" objects="1"/>
  <mergeCells count="56">
    <mergeCell ref="P10:AK11"/>
    <mergeCell ref="B15:G16"/>
    <mergeCell ref="J19:L20"/>
    <mergeCell ref="B18:G20"/>
    <mergeCell ref="P3:X4"/>
    <mergeCell ref="AA3:AJ4"/>
    <mergeCell ref="M19:AL19"/>
    <mergeCell ref="M20:AL20"/>
    <mergeCell ref="A54:AL54"/>
    <mergeCell ref="A55:AL55"/>
    <mergeCell ref="A56:AL56"/>
    <mergeCell ref="A18:A20"/>
    <mergeCell ref="H18:H20"/>
    <mergeCell ref="I19:I20"/>
    <mergeCell ref="C42:H42"/>
    <mergeCell ref="J42:P42"/>
    <mergeCell ref="Q42:AH42"/>
    <mergeCell ref="C43:H43"/>
    <mergeCell ref="J43:AH43"/>
    <mergeCell ref="A53:AL53"/>
    <mergeCell ref="A37:AL37"/>
    <mergeCell ref="C39:H39"/>
    <mergeCell ref="J39:AH39"/>
    <mergeCell ref="C40:H40"/>
    <mergeCell ref="J40:AH40"/>
    <mergeCell ref="C41:H41"/>
    <mergeCell ref="J41:AH41"/>
    <mergeCell ref="B30:G30"/>
    <mergeCell ref="J30:AL30"/>
    <mergeCell ref="B32:G32"/>
    <mergeCell ref="J32:AL32"/>
    <mergeCell ref="A34:AL34"/>
    <mergeCell ref="B35:G35"/>
    <mergeCell ref="J35:AL35"/>
    <mergeCell ref="B26:G26"/>
    <mergeCell ref="J26:AL26"/>
    <mergeCell ref="B28:G28"/>
    <mergeCell ref="J28:Q28"/>
    <mergeCell ref="R28:S28"/>
    <mergeCell ref="T28:AL28"/>
    <mergeCell ref="B22:G22"/>
    <mergeCell ref="J22:AL22"/>
    <mergeCell ref="B24:G24"/>
    <mergeCell ref="J24:AL24"/>
    <mergeCell ref="J15:L15"/>
    <mergeCell ref="M15:AL15"/>
    <mergeCell ref="J16:L16"/>
    <mergeCell ref="M16:AL16"/>
    <mergeCell ref="J18:L18"/>
    <mergeCell ref="M18:T18"/>
    <mergeCell ref="A1:AL1"/>
    <mergeCell ref="P5:U5"/>
    <mergeCell ref="AA5:AJ5"/>
    <mergeCell ref="Q6:AH6"/>
    <mergeCell ref="Q7:AH7"/>
    <mergeCell ref="Q9:AK9"/>
  </mergeCells>
  <phoneticPr fontId="17"/>
  <dataValidations count="2">
    <dataValidation imeMode="fullKatakana" allowBlank="1" showInputMessage="1" showErrorMessage="1" sqref="M15:AL15"/>
    <dataValidation imeMode="disabled" allowBlank="1" showInputMessage="1" showErrorMessage="1" sqref="M18:T18 J22:AL22 J24:AL24 J26:AL26 J28:Q28 J35:AL35"/>
  </dataValidations>
  <printOptions horizontalCentered="1" verticalCentered="1"/>
  <pageMargins left="0.11811023622047245" right="0.11811023622047245" top="0.15748031496062992" bottom="0.15748031496062992" header="7.874015748031496E-2" footer="0.31496062992125984"/>
  <pageSetup paperSize="9" scale="85" orientation="portrait" cellComments="asDisplayed" r:id="rId1"/>
  <headerFooter>
    <oddHeader>&amp;L&amp;F&amp;R&amp;D　&amp;T</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プルダウンメニュー用</vt:lpstr>
      <vt:lpstr>ご説明・ご注意</vt:lpstr>
      <vt:lpstr>チームデータ入力シート</vt:lpstr>
      <vt:lpstr>予約申込書</vt:lpstr>
      <vt:lpstr>記入例■1</vt:lpstr>
      <vt:lpstr>記入例■2</vt:lpstr>
      <vt:lpstr>ご説明・ご注意!Print_Area</vt:lpstr>
      <vt:lpstr>チームデータ入力シート!Print_Area</vt:lpstr>
      <vt:lpstr>記入例■1!Print_Area</vt:lpstr>
      <vt:lpstr>記入例■2!Print_Area</vt:lpstr>
      <vt:lpstr>予約申込書!Print_Area</vt:lpstr>
      <vt:lpstr>地区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武士 大山</cp:lastModifiedBy>
  <cp:lastPrinted>2024-02-28T04:53:45Z</cp:lastPrinted>
  <dcterms:created xsi:type="dcterms:W3CDTF">2007-01-29T00:51:22Z</dcterms:created>
  <dcterms:modified xsi:type="dcterms:W3CDTF">2024-03-02T23:49:00Z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1041-11.2.0.10486</vt:lpwstr>
  </property>
  <property fmtid="{D5CDD505-2E9C-101B-9397-08002B2CF9AE}" pid="3" name="ICV">
    <vt:lpwstr>A949BE97ADEE49EE862405DE5A8A6ED2</vt:lpwstr>
  </property>
</Properties>
</file>